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<sst xmlns="http://schemas.openxmlformats.org/spreadsheetml/2006/main" count="277" uniqueCount="156">
  <si>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</si>
  <si>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</si>
  <si>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</si>
  <si>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</si>
  <si>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</si>
  <si>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</si>
  <si>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</si>
  <si>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</si>
  <si>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</si>
  <si>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</si>
  <si>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</si>
  <si>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</si>
  <si>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</si>
  <si>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</si>
  <si>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一般行政管理事务（财政事务）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</si>
  <si>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</si>
  <si>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</si>
  <si>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</si>
  <si>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</si>
  <si>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</si>
  <si>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</si>
  <si>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</si>
  <si>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</si>
  <si>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</si>
  <si>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</si>
  <si>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</si>
  <si>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</si>
  <si>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</si>
  <si>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</si>
  <si>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</si>
  <si>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</si>
  <si>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</si>
  <si>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</si>
  <si>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</si>
  <si>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</si>
  <si>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</si>
  <si>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</si>
  <si>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</si>
  <si>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</si>
  <si>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</si>
  <si>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</si>
  <si>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</si>
  <si>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</si>
  <si>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</si>
  <si>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</si>
  <si>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</si>
  <si>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</si>
  <si>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</si>
  <si>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</si>
  <si>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>行政运行（财政事务）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</si>
  <si>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</si>
  <si>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</si>
  <si>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</si>
  <si>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</si>
  <si>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</si>
  <si>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</si>
  <si>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</si>
  <si>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</si>
  <si>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</si>
  <si>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</si>
  <si>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单位名称：邵东财政局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</si>
  <si>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</si>
  <si>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</si>
  <si>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</si>
  <si>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</si>
  <si>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</si>
  <si>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</si>
  <si>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</si>
  <si>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</si>
  <si>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</si>
  <si>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</si>
  <si>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</si>
  <si>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</si>
  <si>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</si>
  <si>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</si>
  <si>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</si>
  <si>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</si>
  <si>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</si>
  <si>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 xml:space="preserve"> 单位名称：邵东财政局</t>
  </si>
  <si>
    <t>06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</si>
  <si>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</si>
  <si>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</si>
  <si>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</si>
  <si>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</si>
  <si>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</si>
  <si>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</si>
  <si>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</si>
  <si>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</si>
  <si>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</si>
  <si>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</si>
  <si>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</si>
  <si>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</si>
  <si>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</si>
  <si>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</si>
  <si>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</si>
  <si>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</si>
  <si>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</si>
  <si>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</si>
  <si>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</si>
  <si>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</si>
  <si>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</si>
  <si>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</si>
  <si>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</si>
  <si>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</si>
  <si>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</si>
  <si>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</si>
  <si>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</si>
  <si>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</si>
  <si>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邵东财政局</t>
  </si>
  <si>
    <t>一、公共财政拨款</t>
  </si>
  <si>
    <t>单位名称:邵东财政局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</si>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</sst>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110</v>
      </c>
      <c r="B3" s="3"/>
      <c r="C3" s="2"/>
      <c r="D3" s="36"/>
      <c r="E3" s="4"/>
      <c r="F3" s="36" t="s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48</v>
      </c>
      <c r="B4" s="42"/>
      <c r="C4" s="123" t="s">
        <v>94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70</v>
      </c>
      <c r="C5" s="43" t="s">
        <v>33</v>
      </c>
      <c r="D5" s="44" t="s">
        <v>70</v>
      </c>
      <c r="E5" s="43" t="s">
        <v>75</v>
      </c>
      <c r="F5" s="48" t="s">
        <v>70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109</v>
      </c>
      <c r="B6" s="92">
        <v>38299677</v>
      </c>
      <c r="C6" s="7" t="s">
        <v>24</v>
      </c>
      <c r="D6" s="92">
        <v>38299677</v>
      </c>
      <c r="E6" s="7" t="s">
        <v>145</v>
      </c>
      <c r="F6" s="93">
        <v>11799677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62</v>
      </c>
      <c r="D7" s="92">
        <v>0</v>
      </c>
      <c r="E7" s="7" t="s">
        <v>45</v>
      </c>
      <c r="F7" s="93">
        <v>7894677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57</v>
      </c>
      <c r="B8" s="92">
        <v>0</v>
      </c>
      <c r="C8" s="7" t="s">
        <v>17</v>
      </c>
      <c r="D8" s="92">
        <v>0</v>
      </c>
      <c r="E8" s="7" t="s">
        <v>28</v>
      </c>
      <c r="F8" s="93">
        <v>3215000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65</v>
      </c>
      <c r="D9" s="92">
        <v>0</v>
      </c>
      <c r="E9" s="7" t="s">
        <v>98</v>
      </c>
      <c r="F9" s="93">
        <v>690000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122</v>
      </c>
      <c r="D10" s="92">
        <v>0</v>
      </c>
      <c r="E10" s="7" t="s">
        <v>141</v>
      </c>
      <c r="F10" s="93">
        <v>26500000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47</v>
      </c>
      <c r="D11" s="92">
        <v>0</v>
      </c>
      <c r="E11" s="7" t="s">
        <v>45</v>
      </c>
      <c r="F11" s="93">
        <v>8000000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89</v>
      </c>
      <c r="D12" s="92">
        <v>0</v>
      </c>
      <c r="E12" s="7" t="s">
        <v>28</v>
      </c>
      <c r="F12" s="93">
        <v>16200000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115</v>
      </c>
      <c r="D13" s="92">
        <v>0</v>
      </c>
      <c r="E13" s="7" t="s">
        <v>98</v>
      </c>
      <c r="F13" s="93">
        <v>150000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68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66</v>
      </c>
      <c r="D17" s="92">
        <v>0</v>
      </c>
      <c r="E17" s="7" t="s">
        <v>124</v>
      </c>
      <c r="F17" s="93">
        <v>2150000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67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138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112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37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92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134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36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76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54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139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38299677</v>
      </c>
      <c r="C32" s="66" t="s">
        <v>27</v>
      </c>
      <c r="D32" s="80">
        <f>SUM(D6:D31)</f>
        <v>38299677</v>
      </c>
      <c r="E32" s="66" t="s">
        <v>27</v>
      </c>
      <c r="F32" s="83">
        <f>F6+F10</f>
        <v>38299677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90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60</v>
      </c>
      <c r="B4" s="126"/>
      <c r="G4" s="30" t="s">
        <v>7</v>
      </c>
    </row>
    <row r="5" spans="1:7" ht="35.25" customHeight="1">
      <c r="A5" s="19" t="s">
        <v>125</v>
      </c>
      <c r="B5" s="73" t="s">
        <v>129</v>
      </c>
      <c r="C5" s="74" t="s">
        <v>21</v>
      </c>
      <c r="D5" s="74" t="s">
        <v>111</v>
      </c>
      <c r="E5" s="74" t="s">
        <v>131</v>
      </c>
      <c r="F5" s="74" t="s">
        <v>53</v>
      </c>
      <c r="G5" s="74" t="s">
        <v>99</v>
      </c>
    </row>
    <row r="6" spans="1:7" ht="27.75" customHeight="1">
      <c r="A6" s="98" t="s">
        <v>32</v>
      </c>
      <c r="B6" s="99">
        <v>38299677</v>
      </c>
      <c r="C6" s="99">
        <v>38299677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108</v>
      </c>
      <c r="B7" s="99">
        <v>38299677</v>
      </c>
      <c r="C7" s="99">
        <v>38299677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78</v>
      </c>
      <c r="B3" s="128"/>
      <c r="C3" s="128"/>
      <c r="D3" s="128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5" t="s">
        <v>155</v>
      </c>
      <c r="B4" s="135"/>
      <c r="C4" s="136"/>
      <c r="D4" s="137" t="s">
        <v>74</v>
      </c>
      <c r="E4" s="129" t="s">
        <v>129</v>
      </c>
      <c r="F4" s="133" t="s">
        <v>21</v>
      </c>
      <c r="G4" s="133" t="s">
        <v>111</v>
      </c>
      <c r="H4" s="131" t="s">
        <v>44</v>
      </c>
      <c r="I4" s="129" t="s">
        <v>53</v>
      </c>
      <c r="J4" s="133" t="s">
        <v>99</v>
      </c>
      <c r="K4" s="38"/>
    </row>
    <row r="5" spans="1:11" ht="22.5" customHeight="1">
      <c r="A5" s="129" t="s">
        <v>64</v>
      </c>
      <c r="B5" s="129" t="s">
        <v>116</v>
      </c>
      <c r="C5" s="133" t="s">
        <v>114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0"/>
      <c r="B7" s="100"/>
      <c r="C7" s="100"/>
      <c r="D7" s="101" t="s">
        <v>32</v>
      </c>
      <c r="E7" s="102">
        <v>38299677</v>
      </c>
      <c r="F7" s="102">
        <v>38299677</v>
      </c>
      <c r="G7" s="102">
        <v>0</v>
      </c>
      <c r="H7" s="102">
        <v>0</v>
      </c>
      <c r="I7" s="102">
        <v>0</v>
      </c>
      <c r="J7" s="103">
        <v>0</v>
      </c>
      <c r="K7" s="38"/>
    </row>
    <row r="8" spans="1:11" ht="20.25" customHeight="1">
      <c r="A8" s="100" t="s">
        <v>149</v>
      </c>
      <c r="B8" s="100" t="s">
        <v>79</v>
      </c>
      <c r="C8" s="100" t="s">
        <v>127</v>
      </c>
      <c r="D8" s="101" t="s">
        <v>49</v>
      </c>
      <c r="E8" s="102">
        <v>11799677</v>
      </c>
      <c r="F8" s="102">
        <v>11799677</v>
      </c>
      <c r="G8" s="102">
        <v>0</v>
      </c>
      <c r="H8" s="102">
        <v>0</v>
      </c>
      <c r="I8" s="102">
        <v>0</v>
      </c>
      <c r="J8" s="103">
        <v>0</v>
      </c>
      <c r="K8" s="1"/>
    </row>
    <row r="9" spans="1:11" ht="20.25" customHeight="1">
      <c r="A9" s="100" t="s">
        <v>149</v>
      </c>
      <c r="B9" s="100" t="s">
        <v>79</v>
      </c>
      <c r="C9" s="100" t="s">
        <v>81</v>
      </c>
      <c r="D9" s="101" t="s">
        <v>14</v>
      </c>
      <c r="E9" s="102">
        <v>26500000</v>
      </c>
      <c r="F9" s="102">
        <v>26500000</v>
      </c>
      <c r="G9" s="102">
        <v>0</v>
      </c>
      <c r="H9" s="102">
        <v>0</v>
      </c>
      <c r="I9" s="102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52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6" t="s">
        <v>60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31</v>
      </c>
      <c r="B4" s="137" t="s">
        <v>129</v>
      </c>
      <c r="C4" s="133" t="s">
        <v>21</v>
      </c>
      <c r="D4" s="131" t="s">
        <v>111</v>
      </c>
      <c r="E4" s="129" t="s">
        <v>131</v>
      </c>
      <c r="F4" s="129" t="s">
        <v>53</v>
      </c>
      <c r="G4" s="133" t="s">
        <v>99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55</v>
      </c>
      <c r="B7" s="104">
        <v>7894677</v>
      </c>
      <c r="C7" s="104">
        <v>7894677</v>
      </c>
      <c r="D7" s="104">
        <v>0</v>
      </c>
      <c r="E7" s="104">
        <v>0</v>
      </c>
      <c r="F7" s="104">
        <v>0</v>
      </c>
      <c r="G7" s="108">
        <v>0</v>
      </c>
      <c r="I7" s="1"/>
      <c r="J7" s="1"/>
    </row>
    <row r="8" spans="1:9" ht="19.5" customHeight="1">
      <c r="A8" s="91" t="s">
        <v>12</v>
      </c>
      <c r="B8" s="104">
        <v>4333548</v>
      </c>
      <c r="C8" s="104">
        <v>4333548</v>
      </c>
      <c r="D8" s="104">
        <v>0</v>
      </c>
      <c r="E8" s="104">
        <v>0</v>
      </c>
      <c r="F8" s="104">
        <v>0</v>
      </c>
      <c r="G8" s="108">
        <v>0</v>
      </c>
      <c r="H8" s="1"/>
      <c r="I8" s="1"/>
    </row>
    <row r="9" spans="1:9" ht="19.5" customHeight="1">
      <c r="A9" s="91" t="s">
        <v>121</v>
      </c>
      <c r="B9" s="104">
        <v>3100000</v>
      </c>
      <c r="C9" s="104">
        <v>3100000</v>
      </c>
      <c r="D9" s="104">
        <v>0</v>
      </c>
      <c r="E9" s="104">
        <v>0</v>
      </c>
      <c r="F9" s="104">
        <v>0</v>
      </c>
      <c r="G9" s="108">
        <v>0</v>
      </c>
      <c r="H9" s="1"/>
      <c r="I9" s="1"/>
    </row>
    <row r="10" spans="1:9" ht="19.5" customHeight="1">
      <c r="A10" s="91" t="s">
        <v>87</v>
      </c>
      <c r="B10" s="104">
        <v>100000</v>
      </c>
      <c r="C10" s="104">
        <v>100000</v>
      </c>
      <c r="D10" s="104">
        <v>0</v>
      </c>
      <c r="E10" s="104">
        <v>0</v>
      </c>
      <c r="F10" s="104">
        <v>0</v>
      </c>
      <c r="G10" s="108">
        <v>0</v>
      </c>
      <c r="H10" s="1"/>
      <c r="I10" s="1"/>
    </row>
    <row r="11" spans="1:9" ht="19.5" customHeight="1">
      <c r="A11" s="91" t="s">
        <v>11</v>
      </c>
      <c r="B11" s="104">
        <v>0</v>
      </c>
      <c r="C11" s="105">
        <v>0</v>
      </c>
      <c r="D11" s="105">
        <v>0</v>
      </c>
      <c r="E11" s="105">
        <v>0</v>
      </c>
      <c r="F11" s="105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4">
        <v>361129</v>
      </c>
      <c r="C12" s="106">
        <v>361129</v>
      </c>
      <c r="D12" s="106">
        <v>0</v>
      </c>
      <c r="E12" s="106">
        <v>0</v>
      </c>
      <c r="F12" s="106">
        <v>0</v>
      </c>
      <c r="G12" s="107">
        <v>0</v>
      </c>
      <c r="H12" s="1"/>
      <c r="I12" s="1"/>
    </row>
    <row r="13" spans="1:11" ht="19.5" customHeight="1">
      <c r="A13" s="90" t="s">
        <v>84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8">
        <v>0</v>
      </c>
      <c r="H13" s="1"/>
      <c r="I13" s="1"/>
      <c r="J13" s="1"/>
      <c r="K13" s="1"/>
    </row>
    <row r="14" spans="1:12" ht="19.5" customHeight="1">
      <c r="A14" s="90" t="s">
        <v>13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8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6">
        <v>3215000</v>
      </c>
      <c r="C16" s="106">
        <v>3215000</v>
      </c>
      <c r="D16" s="106">
        <v>0</v>
      </c>
      <c r="E16" s="106">
        <v>0</v>
      </c>
      <c r="F16" s="106">
        <v>0</v>
      </c>
      <c r="G16" s="107">
        <v>0</v>
      </c>
      <c r="H16" s="1"/>
      <c r="I16" s="1"/>
      <c r="J16" s="1"/>
      <c r="K16" s="1"/>
      <c r="M16" s="1"/>
    </row>
    <row r="17" spans="1:14" ht="19.5" customHeight="1">
      <c r="A17" s="90" t="s">
        <v>136</v>
      </c>
      <c r="B17" s="104">
        <v>3175000</v>
      </c>
      <c r="C17" s="104">
        <v>3175000</v>
      </c>
      <c r="D17" s="104">
        <v>0</v>
      </c>
      <c r="E17" s="104">
        <v>0</v>
      </c>
      <c r="F17" s="104">
        <v>0</v>
      </c>
      <c r="G17" s="108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96</v>
      </c>
      <c r="B18" s="105">
        <v>40000</v>
      </c>
      <c r="C18" s="105">
        <v>40000</v>
      </c>
      <c r="D18" s="105">
        <v>0</v>
      </c>
      <c r="E18" s="105">
        <v>0</v>
      </c>
      <c r="F18" s="105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71</v>
      </c>
      <c r="B19" s="104">
        <v>690000</v>
      </c>
      <c r="C19" s="104">
        <v>690000</v>
      </c>
      <c r="D19" s="104">
        <v>0</v>
      </c>
      <c r="E19" s="104">
        <v>0</v>
      </c>
      <c r="F19" s="104">
        <v>0</v>
      </c>
      <c r="G19" s="108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72</v>
      </c>
      <c r="B20" s="104">
        <v>0</v>
      </c>
      <c r="C20" s="105">
        <v>0</v>
      </c>
      <c r="D20" s="105">
        <v>0</v>
      </c>
      <c r="E20" s="105">
        <v>0</v>
      </c>
      <c r="F20" s="105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10</v>
      </c>
      <c r="B21" s="104">
        <v>690000</v>
      </c>
      <c r="C21" s="106">
        <v>690000</v>
      </c>
      <c r="D21" s="106">
        <v>0</v>
      </c>
      <c r="E21" s="106">
        <v>0</v>
      </c>
      <c r="F21" s="106">
        <v>0</v>
      </c>
      <c r="G21" s="107">
        <v>0</v>
      </c>
      <c r="H21" s="1"/>
      <c r="I21" s="1"/>
      <c r="J21" s="1"/>
      <c r="K21" s="1"/>
      <c r="L21" s="1"/>
    </row>
    <row r="22" spans="1:12" ht="19.5" customHeight="1">
      <c r="A22" s="90" t="s">
        <v>56</v>
      </c>
      <c r="B22" s="104">
        <v>0</v>
      </c>
      <c r="C22" s="105">
        <v>0</v>
      </c>
      <c r="D22" s="104">
        <v>0</v>
      </c>
      <c r="E22" s="104">
        <v>0</v>
      </c>
      <c r="F22" s="104">
        <v>0</v>
      </c>
      <c r="G22" s="108">
        <v>0</v>
      </c>
      <c r="H22" s="1"/>
      <c r="I22" s="1"/>
      <c r="J22" s="1"/>
      <c r="K22" s="1"/>
      <c r="L22" s="1"/>
    </row>
    <row r="23" spans="1:11" ht="19.5" customHeight="1">
      <c r="A23" s="90" t="s">
        <v>137</v>
      </c>
      <c r="B23" s="105">
        <v>0</v>
      </c>
      <c r="C23" s="106">
        <v>0</v>
      </c>
      <c r="D23" s="105">
        <v>0</v>
      </c>
      <c r="E23" s="105">
        <v>0</v>
      </c>
      <c r="F23" s="105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5">
        <v>0</v>
      </c>
      <c r="C24" s="104">
        <v>0</v>
      </c>
      <c r="D24" s="106">
        <v>0</v>
      </c>
      <c r="E24" s="106">
        <v>0</v>
      </c>
      <c r="F24" s="106">
        <v>0</v>
      </c>
      <c r="G24" s="107">
        <v>0</v>
      </c>
      <c r="H24" s="1"/>
      <c r="I24" s="1"/>
      <c r="J24" s="1"/>
    </row>
    <row r="25" spans="1:8" ht="19.5" customHeight="1">
      <c r="A25" s="18" t="s">
        <v>93</v>
      </c>
      <c r="B25" s="84">
        <f>B7+B16+B19</f>
        <v>11799677</v>
      </c>
      <c r="C25" s="105">
        <v>11799677</v>
      </c>
      <c r="D25" s="105">
        <v>0</v>
      </c>
      <c r="E25" s="105">
        <v>0</v>
      </c>
      <c r="F25" s="105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3" style="0" customWidth="1"/>
    <col min="3" max="3" width="8" style="0" customWidth="1"/>
    <col min="4" max="5" width="8.16015625" style="0" customWidth="1"/>
    <col min="6" max="6" width="5" style="0" customWidth="1"/>
    <col min="7" max="7" width="7" style="0" customWidth="1"/>
    <col min="8" max="8" width="7.5" style="0" customWidth="1"/>
    <col min="9" max="9" width="7" style="0" customWidth="1"/>
    <col min="10" max="10" width="5.33203125" style="0" customWidth="1"/>
    <col min="11" max="11" width="7.16015625" style="0" customWidth="1"/>
    <col min="12" max="12" width="6" style="0" customWidth="1"/>
    <col min="13" max="13" width="7" style="0" customWidth="1"/>
    <col min="14" max="14" width="8.16015625" style="0" customWidth="1"/>
    <col min="15" max="15" width="6.33203125" style="0" customWidth="1"/>
    <col min="16" max="17" width="6.83203125" style="0" customWidth="1"/>
    <col min="18" max="18" width="7.16015625" style="0" customWidth="1"/>
    <col min="19" max="19" width="6" style="0" customWidth="1"/>
    <col min="20" max="20" width="6.33203125" style="0" customWidth="1"/>
    <col min="21" max="21" width="6" style="0" customWidth="1"/>
    <col min="22" max="22" width="7" style="0" customWidth="1"/>
    <col min="23" max="23" width="6" style="0" customWidth="1"/>
  </cols>
  <sheetData>
    <row r="1" spans="1:23" ht="27" customHeight="1">
      <c r="A1" s="138" t="s">
        <v>100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43</v>
      </c>
      <c r="W2" s="141"/>
    </row>
    <row r="3" spans="1:23" ht="12.75" customHeight="1">
      <c r="A3" s="139" t="s">
        <v>60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7</v>
      </c>
      <c r="W3" s="140"/>
    </row>
    <row r="4" spans="1:23" ht="18.75" customHeight="1">
      <c r="A4" s="137" t="s">
        <v>63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86</v>
      </c>
      <c r="D5" s="41" t="s">
        <v>133</v>
      </c>
      <c r="E5" s="41" t="s">
        <v>46</v>
      </c>
      <c r="F5" s="41" t="s">
        <v>80</v>
      </c>
      <c r="G5" s="41" t="s">
        <v>151</v>
      </c>
      <c r="H5" s="41" t="s">
        <v>118</v>
      </c>
      <c r="I5" s="41" t="s">
        <v>59</v>
      </c>
      <c r="J5" s="41" t="s">
        <v>119</v>
      </c>
      <c r="K5" s="41" t="s">
        <v>154</v>
      </c>
      <c r="L5" s="41" t="s">
        <v>150</v>
      </c>
      <c r="M5" s="41" t="s">
        <v>51</v>
      </c>
      <c r="N5" s="41" t="s">
        <v>147</v>
      </c>
      <c r="O5" s="41" t="s">
        <v>41</v>
      </c>
      <c r="P5" s="41" t="s">
        <v>120</v>
      </c>
      <c r="Q5" s="41" t="s">
        <v>88</v>
      </c>
      <c r="R5" s="41" t="s">
        <v>77</v>
      </c>
      <c r="S5" s="41" t="s">
        <v>73</v>
      </c>
      <c r="T5" s="41" t="s">
        <v>144</v>
      </c>
      <c r="U5" s="41" t="s">
        <v>113</v>
      </c>
      <c r="V5" s="41" t="s">
        <v>35</v>
      </c>
      <c r="W5" s="41" t="s">
        <v>126</v>
      </c>
    </row>
    <row r="6" spans="1:23" ht="12.75" customHeight="1">
      <c r="A6" s="133" t="s">
        <v>95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32</v>
      </c>
      <c r="C7" s="113">
        <v>3215000</v>
      </c>
      <c r="D7" s="115">
        <v>600000</v>
      </c>
      <c r="E7" s="109">
        <v>500000</v>
      </c>
      <c r="F7" s="109">
        <v>0</v>
      </c>
      <c r="G7" s="109">
        <v>100000</v>
      </c>
      <c r="H7" s="109">
        <v>200000</v>
      </c>
      <c r="I7" s="109">
        <v>100000</v>
      </c>
      <c r="J7" s="109">
        <v>0</v>
      </c>
      <c r="K7" s="103">
        <v>40000</v>
      </c>
      <c r="L7" s="114">
        <v>0</v>
      </c>
      <c r="M7" s="115">
        <v>300000</v>
      </c>
      <c r="N7" s="109">
        <v>300000</v>
      </c>
      <c r="O7" s="109">
        <v>0</v>
      </c>
      <c r="P7" s="109">
        <v>127000</v>
      </c>
      <c r="Q7" s="109">
        <v>100000</v>
      </c>
      <c r="R7" s="109">
        <v>310000</v>
      </c>
      <c r="S7" s="109">
        <v>0</v>
      </c>
      <c r="T7" s="109">
        <v>50000</v>
      </c>
      <c r="U7" s="109">
        <v>94000</v>
      </c>
      <c r="V7" s="113">
        <v>394000</v>
      </c>
      <c r="W7" s="114">
        <v>0</v>
      </c>
    </row>
    <row r="8" spans="1:23" ht="20.25" customHeight="1">
      <c r="A8" s="31">
        <v>1</v>
      </c>
      <c r="B8" s="116" t="s">
        <v>26</v>
      </c>
      <c r="C8" s="113">
        <v>3175000</v>
      </c>
      <c r="D8" s="115">
        <v>600000</v>
      </c>
      <c r="E8" s="109">
        <v>500000</v>
      </c>
      <c r="F8" s="109">
        <v>0</v>
      </c>
      <c r="G8" s="109">
        <v>100000</v>
      </c>
      <c r="H8" s="109">
        <v>200000</v>
      </c>
      <c r="I8" s="109">
        <v>100000</v>
      </c>
      <c r="J8" s="109">
        <v>0</v>
      </c>
      <c r="K8" s="103">
        <v>0</v>
      </c>
      <c r="L8" s="114">
        <v>0</v>
      </c>
      <c r="M8" s="115">
        <v>300000</v>
      </c>
      <c r="N8" s="109">
        <v>300000</v>
      </c>
      <c r="O8" s="109">
        <v>0</v>
      </c>
      <c r="P8" s="109">
        <v>127000</v>
      </c>
      <c r="Q8" s="109">
        <v>100000</v>
      </c>
      <c r="R8" s="109">
        <v>310000</v>
      </c>
      <c r="S8" s="109">
        <v>0</v>
      </c>
      <c r="T8" s="109">
        <v>50000</v>
      </c>
      <c r="U8" s="109">
        <v>94000</v>
      </c>
      <c r="V8" s="113">
        <v>394000</v>
      </c>
      <c r="W8" s="114">
        <v>0</v>
      </c>
    </row>
    <row r="9" spans="1:23" ht="20.25" customHeight="1">
      <c r="A9" s="31">
        <v>2</v>
      </c>
      <c r="B9" s="116" t="s">
        <v>154</v>
      </c>
      <c r="C9" s="113">
        <v>40000</v>
      </c>
      <c r="D9" s="115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3">
        <v>40000</v>
      </c>
      <c r="L9" s="114">
        <v>0</v>
      </c>
      <c r="M9" s="115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3">
        <v>0</v>
      </c>
      <c r="W9" s="114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3">
      <selection activeCell="A27" sqref="A27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18.7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7.25" customHeight="1">
      <c r="A3" s="145" t="s">
        <v>110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48</v>
      </c>
      <c r="B4" s="72"/>
      <c r="C4" s="123" t="s">
        <v>123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70</v>
      </c>
      <c r="C5" s="43" t="s">
        <v>33</v>
      </c>
      <c r="D5" s="44" t="s">
        <v>129</v>
      </c>
      <c r="E5" s="48" t="s">
        <v>21</v>
      </c>
      <c r="F5" s="48" t="s">
        <v>97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109</v>
      </c>
      <c r="B6" s="92">
        <v>38299677</v>
      </c>
      <c r="C6" s="7" t="s">
        <v>24</v>
      </c>
      <c r="D6" s="86">
        <f aca="true" t="shared" si="0" ref="D6:D31">E6+F6</f>
        <v>38299677</v>
      </c>
      <c r="E6" s="104">
        <v>38299677</v>
      </c>
      <c r="F6" s="108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62</v>
      </c>
      <c r="D7" s="86">
        <f t="shared" si="0"/>
        <v>0</v>
      </c>
      <c r="E7" s="104">
        <v>0</v>
      </c>
      <c r="F7" s="108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4">
        <v>0</v>
      </c>
      <c r="F8" s="108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65</v>
      </c>
      <c r="D9" s="86">
        <f t="shared" si="0"/>
        <v>0</v>
      </c>
      <c r="E9" s="104">
        <v>0</v>
      </c>
      <c r="F9" s="108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122</v>
      </c>
      <c r="D10" s="86">
        <f t="shared" si="0"/>
        <v>0</v>
      </c>
      <c r="E10" s="104">
        <v>0</v>
      </c>
      <c r="F10" s="108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47</v>
      </c>
      <c r="D11" s="86">
        <f t="shared" si="0"/>
        <v>0</v>
      </c>
      <c r="E11" s="104">
        <v>0</v>
      </c>
      <c r="F11" s="108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89</v>
      </c>
      <c r="D12" s="86">
        <f t="shared" si="0"/>
        <v>0</v>
      </c>
      <c r="E12" s="104">
        <v>0</v>
      </c>
      <c r="F12" s="108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115</v>
      </c>
      <c r="D13" s="86">
        <f t="shared" si="0"/>
        <v>0</v>
      </c>
      <c r="E13" s="104">
        <v>0</v>
      </c>
      <c r="F13" s="108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4">
        <v>0</v>
      </c>
      <c r="F14" s="108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4">
        <v>0</v>
      </c>
      <c r="F15" s="108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68</v>
      </c>
      <c r="D16" s="86">
        <f t="shared" si="0"/>
        <v>0</v>
      </c>
      <c r="E16" s="104">
        <v>0</v>
      </c>
      <c r="F16" s="108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66</v>
      </c>
      <c r="D17" s="86">
        <f t="shared" si="0"/>
        <v>0</v>
      </c>
      <c r="E17" s="104">
        <v>0</v>
      </c>
      <c r="F17" s="108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4">
        <v>0</v>
      </c>
      <c r="F18" s="108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138</v>
      </c>
      <c r="D19" s="86">
        <f t="shared" si="0"/>
        <v>0</v>
      </c>
      <c r="E19" s="104">
        <v>0</v>
      </c>
      <c r="F19" s="108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4">
        <v>0</v>
      </c>
      <c r="F20" s="108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4">
        <v>0</v>
      </c>
      <c r="F21" s="108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112</v>
      </c>
      <c r="D22" s="86">
        <f t="shared" si="0"/>
        <v>0</v>
      </c>
      <c r="E22" s="104">
        <v>0</v>
      </c>
      <c r="F22" s="108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37</v>
      </c>
      <c r="D23" s="86">
        <f t="shared" si="0"/>
        <v>0</v>
      </c>
      <c r="E23" s="104">
        <v>0</v>
      </c>
      <c r="F23" s="108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92</v>
      </c>
      <c r="D24" s="86">
        <f t="shared" si="0"/>
        <v>0</v>
      </c>
      <c r="E24" s="104">
        <v>0</v>
      </c>
      <c r="F24" s="108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134</v>
      </c>
      <c r="D25" s="86">
        <f t="shared" si="0"/>
        <v>0</v>
      </c>
      <c r="E25" s="104">
        <v>0</v>
      </c>
      <c r="F25" s="108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36</v>
      </c>
      <c r="D26" s="86">
        <f t="shared" si="0"/>
        <v>0</v>
      </c>
      <c r="E26" s="104">
        <v>0</v>
      </c>
      <c r="F26" s="108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76</v>
      </c>
      <c r="D27" s="86">
        <f t="shared" si="0"/>
        <v>0</v>
      </c>
      <c r="E27" s="104">
        <v>0</v>
      </c>
      <c r="F27" s="108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54</v>
      </c>
      <c r="D28" s="86">
        <f t="shared" si="0"/>
        <v>0</v>
      </c>
      <c r="E28" s="104">
        <v>0</v>
      </c>
      <c r="F28" s="108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139</v>
      </c>
      <c r="D29" s="86">
        <f t="shared" si="0"/>
        <v>0</v>
      </c>
      <c r="E29" s="105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6">
        <v>0</v>
      </c>
      <c r="F30" s="107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5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38299677</v>
      </c>
      <c r="C32" s="66" t="s">
        <v>27</v>
      </c>
      <c r="D32" s="87">
        <f>SUM(D6:D31)</f>
        <v>38299677</v>
      </c>
      <c r="E32" s="88">
        <f>SUM(E6:E31)</f>
        <v>38299677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83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1.5" style="21" customWidth="1"/>
    <col min="11" max="11" width="9.83203125" style="21" customWidth="1"/>
    <col min="12" max="12" width="10.83203125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10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60</v>
      </c>
      <c r="B3" s="126"/>
      <c r="C3" s="126"/>
      <c r="D3" s="126"/>
      <c r="E3" s="126"/>
      <c r="R3" s="23" t="s">
        <v>38</v>
      </c>
    </row>
    <row r="4" spans="1:18" ht="24" customHeight="1">
      <c r="A4" s="142" t="s">
        <v>155</v>
      </c>
      <c r="B4" s="142"/>
      <c r="C4" s="137"/>
      <c r="D4" s="137" t="s">
        <v>74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1" customHeight="1">
      <c r="A5" s="133"/>
      <c r="B5" s="133"/>
      <c r="C5" s="129"/>
      <c r="D5" s="133"/>
      <c r="E5" s="133" t="s">
        <v>32</v>
      </c>
      <c r="F5" s="133" t="s">
        <v>9</v>
      </c>
      <c r="G5" s="133"/>
      <c r="H5" s="133"/>
      <c r="I5" s="133"/>
      <c r="J5" s="133" t="s">
        <v>91</v>
      </c>
      <c r="K5" s="133"/>
      <c r="L5" s="133"/>
      <c r="M5" s="133"/>
      <c r="N5" s="133"/>
      <c r="O5" s="133"/>
      <c r="P5" s="133"/>
      <c r="Q5" s="133"/>
      <c r="R5" s="133"/>
    </row>
    <row r="6" spans="1:18" ht="33.75" customHeight="1">
      <c r="A6" s="17" t="s">
        <v>64</v>
      </c>
      <c r="B6" s="17" t="s">
        <v>116</v>
      </c>
      <c r="C6" s="24" t="s">
        <v>114</v>
      </c>
      <c r="D6" s="134"/>
      <c r="E6" s="134"/>
      <c r="F6" s="16" t="s">
        <v>86</v>
      </c>
      <c r="G6" s="16" t="s">
        <v>85</v>
      </c>
      <c r="H6" s="25" t="s">
        <v>107</v>
      </c>
      <c r="I6" s="25" t="s">
        <v>5</v>
      </c>
      <c r="J6" s="25" t="s">
        <v>86</v>
      </c>
      <c r="K6" s="25" t="s">
        <v>85</v>
      </c>
      <c r="L6" s="25" t="s">
        <v>107</v>
      </c>
      <c r="M6" s="25" t="s">
        <v>5</v>
      </c>
      <c r="N6" s="25" t="s">
        <v>40</v>
      </c>
      <c r="O6" s="25" t="s">
        <v>34</v>
      </c>
      <c r="P6" s="25" t="s">
        <v>54</v>
      </c>
      <c r="Q6" s="25" t="s">
        <v>25</v>
      </c>
      <c r="R6" s="25" t="s">
        <v>3</v>
      </c>
    </row>
    <row r="7" spans="1:18" ht="27.75" customHeight="1">
      <c r="A7" s="100"/>
      <c r="B7" s="100"/>
      <c r="C7" s="100"/>
      <c r="D7" s="101" t="s">
        <v>32</v>
      </c>
      <c r="E7" s="120">
        <v>38299677</v>
      </c>
      <c r="F7" s="119">
        <v>11799677</v>
      </c>
      <c r="G7" s="117">
        <v>7894677</v>
      </c>
      <c r="H7" s="118">
        <v>3215000</v>
      </c>
      <c r="I7" s="118">
        <v>690000</v>
      </c>
      <c r="J7" s="118">
        <v>26500000</v>
      </c>
      <c r="K7" s="118">
        <v>8000000</v>
      </c>
      <c r="L7" s="118">
        <v>16200000</v>
      </c>
      <c r="M7" s="118">
        <v>150000</v>
      </c>
      <c r="N7" s="118">
        <v>0</v>
      </c>
      <c r="O7" s="118">
        <v>0</v>
      </c>
      <c r="P7" s="118">
        <v>0</v>
      </c>
      <c r="Q7" s="118">
        <v>2150000</v>
      </c>
      <c r="R7" s="120">
        <v>0</v>
      </c>
    </row>
    <row r="8" spans="1:18" ht="23.25" customHeight="1">
      <c r="A8" s="100" t="s">
        <v>149</v>
      </c>
      <c r="B8" s="100" t="s">
        <v>79</v>
      </c>
      <c r="C8" s="100" t="s">
        <v>127</v>
      </c>
      <c r="D8" s="101" t="s">
        <v>49</v>
      </c>
      <c r="E8" s="120">
        <v>11799677</v>
      </c>
      <c r="F8" s="119">
        <v>11799677</v>
      </c>
      <c r="G8" s="117">
        <v>7894677</v>
      </c>
      <c r="H8" s="118">
        <v>3215000</v>
      </c>
      <c r="I8" s="118">
        <v>690000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0" t="s">
        <v>149</v>
      </c>
      <c r="B9" s="100" t="s">
        <v>79</v>
      </c>
      <c r="C9" s="100" t="s">
        <v>81</v>
      </c>
      <c r="D9" s="101" t="s">
        <v>14</v>
      </c>
      <c r="E9" s="120">
        <v>26500000</v>
      </c>
      <c r="F9" s="119">
        <v>0</v>
      </c>
      <c r="G9" s="117">
        <v>0</v>
      </c>
      <c r="H9" s="118">
        <v>0</v>
      </c>
      <c r="I9" s="118">
        <v>0</v>
      </c>
      <c r="J9" s="118">
        <v>26500000</v>
      </c>
      <c r="K9" s="118">
        <v>8000000</v>
      </c>
      <c r="L9" s="118">
        <v>16200000</v>
      </c>
      <c r="M9" s="118">
        <v>150000</v>
      </c>
      <c r="N9" s="118">
        <v>0</v>
      </c>
      <c r="O9" s="118">
        <v>0</v>
      </c>
      <c r="P9" s="118">
        <v>0</v>
      </c>
      <c r="Q9" s="118">
        <v>2150000</v>
      </c>
      <c r="R9" s="120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69</v>
      </c>
      <c r="S2" s="1"/>
    </row>
    <row r="3" spans="1:19" ht="15" customHeight="1">
      <c r="A3" s="126" t="s">
        <v>60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38</v>
      </c>
      <c r="S3" s="1"/>
    </row>
    <row r="4" spans="1:19" ht="22.5" customHeight="1">
      <c r="A4" s="142" t="s">
        <v>155</v>
      </c>
      <c r="B4" s="142"/>
      <c r="C4" s="142"/>
      <c r="D4" s="142" t="s">
        <v>74</v>
      </c>
      <c r="E4" s="144" t="s">
        <v>32</v>
      </c>
      <c r="F4" s="133" t="s">
        <v>9</v>
      </c>
      <c r="G4" s="133"/>
      <c r="H4" s="133"/>
      <c r="I4" s="133"/>
      <c r="J4" s="133" t="s">
        <v>91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64</v>
      </c>
      <c r="B5" s="16" t="s">
        <v>116</v>
      </c>
      <c r="C5" s="16" t="s">
        <v>114</v>
      </c>
      <c r="D5" s="134"/>
      <c r="E5" s="110"/>
      <c r="F5" s="16" t="s">
        <v>86</v>
      </c>
      <c r="G5" s="16" t="s">
        <v>85</v>
      </c>
      <c r="H5" s="39" t="s">
        <v>107</v>
      </c>
      <c r="I5" s="39" t="s">
        <v>5</v>
      </c>
      <c r="J5" s="39" t="s">
        <v>86</v>
      </c>
      <c r="K5" s="56" t="s">
        <v>85</v>
      </c>
      <c r="L5" s="56" t="s">
        <v>107</v>
      </c>
      <c r="M5" s="56" t="s">
        <v>5</v>
      </c>
      <c r="N5" s="56" t="s">
        <v>40</v>
      </c>
      <c r="O5" s="56" t="s">
        <v>34</v>
      </c>
      <c r="P5" s="56" t="s">
        <v>54</v>
      </c>
      <c r="Q5" s="56" t="s">
        <v>25</v>
      </c>
      <c r="R5" s="56" t="s">
        <v>3</v>
      </c>
      <c r="S5" s="55"/>
    </row>
    <row r="6" spans="1:19" ht="23.25" customHeight="1">
      <c r="A6" s="100"/>
      <c r="B6" s="100"/>
      <c r="C6" s="100"/>
      <c r="D6" s="101"/>
      <c r="E6" s="103"/>
      <c r="F6" s="12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42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132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50</v>
      </c>
      <c r="H3" s="27"/>
    </row>
    <row r="4" spans="1:8" ht="24" customHeight="1">
      <c r="A4" s="133" t="s">
        <v>125</v>
      </c>
      <c r="B4" s="133" t="s">
        <v>32</v>
      </c>
      <c r="C4" s="129" t="s">
        <v>18</v>
      </c>
      <c r="D4" s="129" t="s">
        <v>77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86</v>
      </c>
      <c r="F5" s="14" t="s">
        <v>154</v>
      </c>
      <c r="G5" s="15" t="s">
        <v>130</v>
      </c>
      <c r="H5" s="27"/>
    </row>
    <row r="6" spans="1:8" ht="23.25" customHeight="1">
      <c r="A6" s="116" t="s">
        <v>32</v>
      </c>
      <c r="B6" s="103">
        <v>650000</v>
      </c>
      <c r="C6" s="121">
        <v>0</v>
      </c>
      <c r="D6" s="102">
        <v>610000</v>
      </c>
      <c r="E6" s="102">
        <v>40000</v>
      </c>
      <c r="F6" s="103">
        <v>40000</v>
      </c>
      <c r="G6" s="122">
        <v>0</v>
      </c>
      <c r="H6" s="27"/>
    </row>
    <row r="7" spans="1:8" ht="23.25" customHeight="1">
      <c r="A7" s="116" t="s">
        <v>108</v>
      </c>
      <c r="B7" s="103">
        <v>650000</v>
      </c>
      <c r="C7" s="121">
        <v>0</v>
      </c>
      <c r="D7" s="102">
        <v>610000</v>
      </c>
      <c r="E7" s="102">
        <v>40000</v>
      </c>
      <c r="F7" s="103">
        <v>40000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2017-04-06T00:52:27Z</cp:lastPrinted>
  <dcterms:created xsi:type="dcterms:W3CDTF">2017-04-06T00:52:46Z</dcterms:created>
  <dcterms:modified xsi:type="dcterms:W3CDTF">2017-04-06T00:52:46Z</dcterms:modified>
  <cp:category/>
  <cp:version/>
  <cp:contentType/>
  <cp:contentStatus/>
</cp:coreProperties>
</file>