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firstSheet="6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<sst xmlns="http://schemas.openxmlformats.org/spreadsheetml/2006/main" count="310" uniqueCount="165">
  <si>
    <t xml:space="preserve">收支预算总表 </t>
  </si>
  <si>
    <t>预算01表</t>
  </si>
  <si>
    <t>单位名称:邵东县林业局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</si>
  <si>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</si>
  <si>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</si>
  <si>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</si>
  <si>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</si>
  <si>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</si>
  <si>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</si>
  <si>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</si>
  <si>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</si>
  <si>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</si>
  <si>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</si>
  <si>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</si>
  <si>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</si>
  <si>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</si>
  <si>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</si>
  <si>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</si>
  <si>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</si>
  <si>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</si>
  <si>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</si>
  <si>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</si>
  <si>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</si>
  <si>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</si>
  <si>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</si>
  <si>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</si>
  <si>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</si>
  <si>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</si>
  <si>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</si>
  <si>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</si>
  <si>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</si>
  <si>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</si>
  <si>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</si>
  <si>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</si>
  <si>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</si>
  <si>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</si>
  <si>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</si>
  <si>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</si>
  <si>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</si>
  <si>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</si>
  <si>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</si>
  <si>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</si>
  <si>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</si>
  <si>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</si>
  <si>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</si>
  <si>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</si>
  <si>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</si>
  <si>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</si>
  <si>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</si>
  <si>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</si>
  <si>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</si>
  <si>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</si>
  <si>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</si>
  <si>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</si>
  <si>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</si>
  <si>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</si>
  <si>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单位名称：邵东县林业局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</si>
  <si>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</si>
  <si>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</si>
  <si>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</si>
  <si>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</si>
  <si>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</si>
  <si>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</si>
  <si>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</si>
  <si>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</si>
  <si>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</si>
  <si>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邵东县林业局</t>
  </si>
  <si>
    <t>说明：本表为当年收入情况。</t>
  </si>
  <si>
    <t>部门支出总表</t>
  </si>
  <si>
    <t>预算03表</t>
  </si>
  <si>
    <t xml:space="preserve"> 单位名称：邵东县林业局</t>
  </si>
  <si>
    <t>科目编码</t>
  </si>
  <si>
    <t>功能科目</t>
  </si>
  <si>
    <t>财政专户管理的非税收入拨款</t>
  </si>
  <si>
    <t>类</t>
  </si>
  <si>
    <t>款</t>
  </si>
  <si>
    <t>项</t>
  </si>
  <si>
    <t>208</t>
  </si>
  <si>
    <t>08</t>
  </si>
  <si>
    <t>01</t>
  </si>
  <si>
    <t>死亡抚恤</t>
  </si>
  <si>
    <t>213</t>
  </si>
  <si>
    <t>02</t>
  </si>
  <si>
    <t>行政运行（林业）</t>
  </si>
  <si>
    <t>一般行政管理事务（林业）</t>
  </si>
  <si>
    <t>07</t>
  </si>
  <si>
    <t>森林资源管理</t>
  </si>
  <si>
    <t>34</t>
  </si>
  <si>
    <t>林业防灾减灾</t>
  </si>
  <si>
    <t>04</t>
  </si>
  <si>
    <t>国有农场办社会职能改革补助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</si>
  <si>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</si>
  <si>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</si>
  <si>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</si>
  <si>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</si>
  <si>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</si>
  <si>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</si>
  <si>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</si>
  <si>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</si>
  <si>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</si>
  <si>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</si>
  <si>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</si>
  <si>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</si>
  <si>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</si>
  <si>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</si>
  <si>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</si>
  <si>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</si>
  <si>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</si>
  <si>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</si>
  <si>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</si>
  <si>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</si>
  <si>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</si>
  <si>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</si>
  <si>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</si>
  <si>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</si>
  <si>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</si>
  <si>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</si>
  <si>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</si>
  <si>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</si>
  <si>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</si>
  <si>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</si>
  <si>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</si>
  <si>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</si>
  <si>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</si>
  <si>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</si>
  <si>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</si>
  <si>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</si>
  <si>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</si>
  <si>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</si>
  <si>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</si>
  <si>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</si>
  <si>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</si>
  <si>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</si>
  <si>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</si>
  <si>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</si>
  <si>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</si>
  <si>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</si>
  <si>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</si>
  <si>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</si>
  <si>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</si>
  <si>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</si>
  <si>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</si>
  <si>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</si>
  <si>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</si>
  <si>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</si>
  <si>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</si>
  <si>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</si>
  <si>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</si>
  <si>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</si>
  <si>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</si>
  <si>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</si>
  <si>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</si>
  <si>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</si>
  <si>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</si>
  <si>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</si>
  <si>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</si>
  <si>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</si>
  <si>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</si>
  <si>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</si>
  <si>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注：本单位2017年度年初预算无政府性基金拨款</t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</si>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</sst>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10898658</v>
      </c>
      <c r="C6" s="61" t="s">
        <v>11</v>
      </c>
      <c r="D6" s="60">
        <v>0</v>
      </c>
      <c r="E6" s="61" t="s">
        <v>12</v>
      </c>
      <c r="F6" s="125">
        <v>4970658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3167546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1120000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25">
        <v>683112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5928000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3000000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2630000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29"/>
      <c r="C13" s="61" t="s">
        <v>27</v>
      </c>
      <c r="D13" s="60">
        <v>62112</v>
      </c>
      <c r="E13" s="61" t="s">
        <v>21</v>
      </c>
      <c r="F13" s="12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298000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29"/>
      <c r="C15" s="61" t="s">
        <v>30</v>
      </c>
      <c r="D15" s="60">
        <v>0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29"/>
      <c r="C16" s="61" t="s">
        <v>32</v>
      </c>
      <c r="D16" s="60">
        <v>0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30"/>
      <c r="C17" s="61" t="s">
        <v>34</v>
      </c>
      <c r="D17" s="60">
        <v>0</v>
      </c>
      <c r="E17" s="61" t="s">
        <v>35</v>
      </c>
      <c r="F17" s="12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27"/>
      <c r="C18" s="59" t="s">
        <v>36</v>
      </c>
      <c r="D18" s="60">
        <v>10836546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10898658</v>
      </c>
      <c r="C32" s="83" t="s">
        <v>52</v>
      </c>
      <c r="D32" s="136">
        <f>SUM(D6:D31)</f>
        <v>10898658</v>
      </c>
      <c r="E32" s="83" t="s">
        <v>52</v>
      </c>
      <c r="F32" s="137">
        <f>F6+F10</f>
        <v>10898658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10898658</v>
      </c>
      <c r="C6" s="78">
        <v>10898658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23" t="s">
        <v>66</v>
      </c>
      <c r="B7" s="78">
        <v>10898658</v>
      </c>
      <c r="C7" s="78">
        <v>10898658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10898658</v>
      </c>
      <c r="F7" s="14">
        <v>10898658</v>
      </c>
      <c r="G7" s="14">
        <v>0</v>
      </c>
      <c r="H7" s="14">
        <v>0</v>
      </c>
      <c r="I7" s="14">
        <v>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62112</v>
      </c>
      <c r="F8" s="14">
        <v>62112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81</v>
      </c>
      <c r="B9" s="26" t="s">
        <v>82</v>
      </c>
      <c r="C9" s="26" t="s">
        <v>79</v>
      </c>
      <c r="D9" s="27" t="s">
        <v>83</v>
      </c>
      <c r="E9" s="14">
        <v>4908546</v>
      </c>
      <c r="F9" s="14">
        <v>4908546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81</v>
      </c>
      <c r="B10" s="26" t="s">
        <v>82</v>
      </c>
      <c r="C10" s="26" t="s">
        <v>82</v>
      </c>
      <c r="D10" s="27" t="s">
        <v>84</v>
      </c>
      <c r="E10" s="14">
        <v>5230000</v>
      </c>
      <c r="F10" s="14">
        <v>5230000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81</v>
      </c>
      <c r="B11" s="26" t="s">
        <v>82</v>
      </c>
      <c r="C11" s="26" t="s">
        <v>85</v>
      </c>
      <c r="D11" s="27" t="s">
        <v>86</v>
      </c>
      <c r="E11" s="14">
        <v>200000</v>
      </c>
      <c r="F11" s="14">
        <v>200000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81</v>
      </c>
      <c r="B12" s="26" t="s">
        <v>82</v>
      </c>
      <c r="C12" s="26" t="s">
        <v>87</v>
      </c>
      <c r="D12" s="27" t="s">
        <v>88</v>
      </c>
      <c r="E12" s="14">
        <v>200000</v>
      </c>
      <c r="F12" s="14">
        <v>200000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26" t="s">
        <v>81</v>
      </c>
      <c r="B13" s="26" t="s">
        <v>85</v>
      </c>
      <c r="C13" s="26" t="s">
        <v>89</v>
      </c>
      <c r="D13" s="27" t="s">
        <v>90</v>
      </c>
      <c r="E13" s="14">
        <v>298000</v>
      </c>
      <c r="F13" s="14">
        <v>298000</v>
      </c>
      <c r="G13" s="14">
        <v>0</v>
      </c>
      <c r="H13" s="14">
        <v>0</v>
      </c>
      <c r="I13" s="14">
        <v>0</v>
      </c>
      <c r="J13" s="12">
        <v>0</v>
      </c>
      <c r="K13" s="20"/>
    </row>
    <row r="14" spans="1:11" ht="20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20"/>
    </row>
    <row r="15" spans="1:11" ht="20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91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4" t="s">
        <v>92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93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94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95</v>
      </c>
      <c r="B7" s="63">
        <v>3167546</v>
      </c>
      <c r="C7" s="63">
        <v>3167546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96</v>
      </c>
      <c r="B8" s="63">
        <v>1744824</v>
      </c>
      <c r="C8" s="63">
        <v>1744824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97</v>
      </c>
      <c r="B9" s="63">
        <v>540000</v>
      </c>
      <c r="C9" s="63">
        <v>540000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98</v>
      </c>
      <c r="B10" s="63">
        <v>640000</v>
      </c>
      <c r="C10" s="63">
        <v>640000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99</v>
      </c>
      <c r="B11" s="63">
        <v>97320</v>
      </c>
      <c r="C11" s="77">
        <v>97320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100</v>
      </c>
      <c r="B12" s="63">
        <v>145402</v>
      </c>
      <c r="C12" s="79">
        <v>145402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101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102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103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104</v>
      </c>
      <c r="B16" s="79">
        <v>1120000</v>
      </c>
      <c r="C16" s="79">
        <v>1120000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105</v>
      </c>
      <c r="B17" s="63">
        <v>1020000</v>
      </c>
      <c r="C17" s="63">
        <v>1020000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106</v>
      </c>
      <c r="B18" s="77">
        <v>100000</v>
      </c>
      <c r="C18" s="77">
        <v>100000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107</v>
      </c>
      <c r="B19" s="63">
        <v>683112</v>
      </c>
      <c r="C19" s="63">
        <v>683112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108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109</v>
      </c>
      <c r="B21" s="63">
        <v>621000</v>
      </c>
      <c r="C21" s="79">
        <v>621000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110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111</v>
      </c>
      <c r="B23" s="77">
        <v>62112</v>
      </c>
      <c r="C23" s="79">
        <v>62112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112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113</v>
      </c>
      <c r="B25" s="112">
        <f>B7+B16+B19</f>
        <v>4970658</v>
      </c>
      <c r="C25" s="77">
        <v>4970658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8.5" style="0" customWidth="1"/>
    <col min="4" max="4" width="8.16015625" style="0" customWidth="1"/>
    <col min="5" max="5" width="3.33203125" style="0" customWidth="1"/>
    <col min="6" max="6" width="3.5" style="0" customWidth="1"/>
    <col min="7" max="7" width="5.66015625" style="0" customWidth="1"/>
    <col min="8" max="8" width="6.5" style="0" customWidth="1"/>
    <col min="9" max="9" width="5" style="0" customWidth="1"/>
    <col min="10" max="10" width="7" style="0" customWidth="1"/>
    <col min="11" max="12" width="8.16015625" style="0" customWidth="1"/>
    <col min="13" max="13" width="7" style="0" customWidth="1"/>
    <col min="14" max="14" width="6.66015625" style="0" customWidth="1"/>
    <col min="15" max="15" width="3.66015625" style="0" customWidth="1"/>
    <col min="16" max="16" width="3.83203125" style="0" customWidth="1"/>
    <col min="17" max="17" width="6.5" style="0" customWidth="1"/>
    <col min="18" max="18" width="6.66015625" style="0" customWidth="1"/>
    <col min="19" max="19" width="5.5" style="0" customWidth="1"/>
    <col min="20" max="20" width="6.83203125" style="0" customWidth="1"/>
    <col min="21" max="21" width="6" style="0" customWidth="1"/>
    <col min="22" max="22" width="7" style="0" customWidth="1"/>
    <col min="23" max="23" width="7.5" style="0" customWidth="1"/>
  </cols>
  <sheetData>
    <row r="1" spans="1:23" ht="27" customHeight="1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115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116</v>
      </c>
      <c r="B4" s="36" t="s">
        <v>117</v>
      </c>
      <c r="C4" s="5" t="s">
        <v>118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119</v>
      </c>
      <c r="D5" s="94" t="s">
        <v>120</v>
      </c>
      <c r="E5" s="94" t="s">
        <v>121</v>
      </c>
      <c r="F5" s="94" t="s">
        <v>122</v>
      </c>
      <c r="G5" s="94" t="s">
        <v>123</v>
      </c>
      <c r="H5" s="94" t="s">
        <v>124</v>
      </c>
      <c r="I5" s="94" t="s">
        <v>125</v>
      </c>
      <c r="J5" s="94" t="s">
        <v>126</v>
      </c>
      <c r="K5" s="94" t="s">
        <v>127</v>
      </c>
      <c r="L5" s="94" t="s">
        <v>128</v>
      </c>
      <c r="M5" s="94" t="s">
        <v>129</v>
      </c>
      <c r="N5" s="94" t="s">
        <v>130</v>
      </c>
      <c r="O5" s="94" t="s">
        <v>131</v>
      </c>
      <c r="P5" s="94" t="s">
        <v>132</v>
      </c>
      <c r="Q5" s="94" t="s">
        <v>133</v>
      </c>
      <c r="R5" s="94" t="s">
        <v>134</v>
      </c>
      <c r="S5" s="94" t="s">
        <v>135</v>
      </c>
      <c r="T5" s="94" t="s">
        <v>136</v>
      </c>
      <c r="U5" s="94" t="s">
        <v>137</v>
      </c>
      <c r="V5" s="94" t="s">
        <v>138</v>
      </c>
      <c r="W5" s="94" t="s">
        <v>139</v>
      </c>
    </row>
    <row r="6" spans="1:23" ht="12.75" customHeight="1">
      <c r="A6" s="5" t="s">
        <v>140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1120000</v>
      </c>
      <c r="D7" s="97">
        <v>274613</v>
      </c>
      <c r="E7" s="98">
        <v>0</v>
      </c>
      <c r="F7" s="98">
        <v>0</v>
      </c>
      <c r="G7" s="98">
        <v>25000</v>
      </c>
      <c r="H7" s="98">
        <v>72000</v>
      </c>
      <c r="I7" s="98">
        <v>0</v>
      </c>
      <c r="J7" s="98">
        <v>0</v>
      </c>
      <c r="K7" s="12">
        <v>100000</v>
      </c>
      <c r="L7" s="101">
        <v>0</v>
      </c>
      <c r="M7" s="97">
        <v>250000</v>
      </c>
      <c r="N7" s="98">
        <v>0</v>
      </c>
      <c r="O7" s="98">
        <v>0</v>
      </c>
      <c r="P7" s="98">
        <v>0</v>
      </c>
      <c r="Q7" s="98">
        <v>0</v>
      </c>
      <c r="R7" s="98">
        <v>102000</v>
      </c>
      <c r="S7" s="98">
        <v>0</v>
      </c>
      <c r="T7" s="98">
        <v>100000</v>
      </c>
      <c r="U7" s="98">
        <v>38010</v>
      </c>
      <c r="V7" s="96">
        <v>158377</v>
      </c>
      <c r="W7" s="101">
        <v>0</v>
      </c>
    </row>
    <row r="8" spans="1:23" ht="20.25" customHeight="1">
      <c r="A8" s="99">
        <v>1</v>
      </c>
      <c r="B8" s="11" t="s">
        <v>141</v>
      </c>
      <c r="C8" s="96">
        <v>1020000</v>
      </c>
      <c r="D8" s="97">
        <v>274613</v>
      </c>
      <c r="E8" s="98">
        <v>0</v>
      </c>
      <c r="F8" s="98">
        <v>0</v>
      </c>
      <c r="G8" s="98">
        <v>25000</v>
      </c>
      <c r="H8" s="98">
        <v>72000</v>
      </c>
      <c r="I8" s="98">
        <v>0</v>
      </c>
      <c r="J8" s="98">
        <v>0</v>
      </c>
      <c r="K8" s="12">
        <v>0</v>
      </c>
      <c r="L8" s="101">
        <v>0</v>
      </c>
      <c r="M8" s="97">
        <v>250000</v>
      </c>
      <c r="N8" s="98">
        <v>0</v>
      </c>
      <c r="O8" s="98">
        <v>0</v>
      </c>
      <c r="P8" s="98">
        <v>0</v>
      </c>
      <c r="Q8" s="98">
        <v>0</v>
      </c>
      <c r="R8" s="98">
        <v>102000</v>
      </c>
      <c r="S8" s="98">
        <v>0</v>
      </c>
      <c r="T8" s="98">
        <v>100000</v>
      </c>
      <c r="U8" s="98">
        <v>38010</v>
      </c>
      <c r="V8" s="96">
        <v>158377</v>
      </c>
      <c r="W8" s="101">
        <v>0</v>
      </c>
    </row>
    <row r="9" spans="1:23" ht="20.25" customHeight="1">
      <c r="A9" s="99">
        <v>2</v>
      </c>
      <c r="B9" s="11" t="s">
        <v>127</v>
      </c>
      <c r="C9" s="96">
        <v>100000</v>
      </c>
      <c r="D9" s="97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12">
        <v>100000</v>
      </c>
      <c r="L9" s="101">
        <v>0</v>
      </c>
      <c r="M9" s="97">
        <v>0</v>
      </c>
      <c r="N9" s="98">
        <v>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6">
        <v>0</v>
      </c>
      <c r="W9" s="101">
        <v>0</v>
      </c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5" t="s">
        <v>142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143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144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145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10898658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62112</v>
      </c>
      <c r="E13" s="63">
        <v>62112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0</v>
      </c>
      <c r="E15" s="63">
        <v>0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0</v>
      </c>
      <c r="E16" s="63">
        <v>0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10836546</v>
      </c>
      <c r="E18" s="63">
        <v>10836546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10898658</v>
      </c>
      <c r="C32" s="83" t="s">
        <v>52</v>
      </c>
      <c r="D32" s="84">
        <f aca="true" t="shared" si="1" ref="D32:F32">SUM(D6:D31)</f>
        <v>10898658</v>
      </c>
      <c r="E32" s="85">
        <f t="shared" si="1"/>
        <v>10898658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146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D1">
      <selection activeCell="A1" sqref="A1:R1"/>
    </sheetView>
  </sheetViews>
  <sheetFormatPr defaultColWidth="9.16015625" defaultRowHeight="12.75" customHeight="1"/>
  <cols>
    <col min="1" max="3" width="5.66015625" style="34" customWidth="1"/>
    <col min="4" max="4" width="18.5" style="34" customWidth="1"/>
    <col min="5" max="5" width="11.66015625" style="34" customWidth="1"/>
    <col min="6" max="6" width="11.16015625" style="34" customWidth="1"/>
    <col min="7" max="9" width="11.66015625" style="34" customWidth="1"/>
    <col min="10" max="10" width="13" style="34" customWidth="1"/>
    <col min="11" max="11" width="10.160156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149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150</v>
      </c>
      <c r="G5" s="5"/>
      <c r="H5" s="5"/>
      <c r="I5" s="5"/>
      <c r="J5" s="5" t="s">
        <v>151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119</v>
      </c>
      <c r="G6" s="23" t="s">
        <v>152</v>
      </c>
      <c r="H6" s="38" t="s">
        <v>118</v>
      </c>
      <c r="I6" s="38" t="s">
        <v>153</v>
      </c>
      <c r="J6" s="38" t="s">
        <v>119</v>
      </c>
      <c r="K6" s="38" t="s">
        <v>152</v>
      </c>
      <c r="L6" s="38" t="s">
        <v>118</v>
      </c>
      <c r="M6" s="38" t="s">
        <v>153</v>
      </c>
      <c r="N6" s="38" t="s">
        <v>154</v>
      </c>
      <c r="O6" s="38" t="s">
        <v>155</v>
      </c>
      <c r="P6" s="38" t="s">
        <v>47</v>
      </c>
      <c r="Q6" s="38" t="s">
        <v>156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10898658</v>
      </c>
      <c r="F7" s="40">
        <v>4970658</v>
      </c>
      <c r="G7" s="41">
        <v>3167546</v>
      </c>
      <c r="H7" s="42">
        <v>1120000</v>
      </c>
      <c r="I7" s="42">
        <v>683112</v>
      </c>
      <c r="J7" s="42">
        <v>5928000</v>
      </c>
      <c r="K7" s="42">
        <v>3000000</v>
      </c>
      <c r="L7" s="42">
        <v>2630000</v>
      </c>
      <c r="M7" s="42">
        <v>0</v>
      </c>
      <c r="N7" s="42">
        <v>298000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39">
        <v>62112</v>
      </c>
      <c r="F8" s="40">
        <v>62112</v>
      </c>
      <c r="G8" s="41">
        <v>0</v>
      </c>
      <c r="H8" s="42">
        <v>0</v>
      </c>
      <c r="I8" s="42">
        <v>62112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81</v>
      </c>
      <c r="B9" s="26" t="s">
        <v>82</v>
      </c>
      <c r="C9" s="26" t="s">
        <v>79</v>
      </c>
      <c r="D9" s="27" t="s">
        <v>83</v>
      </c>
      <c r="E9" s="39">
        <v>4908546</v>
      </c>
      <c r="F9" s="40">
        <v>4908546</v>
      </c>
      <c r="G9" s="41">
        <v>3167546</v>
      </c>
      <c r="H9" s="42">
        <v>1120000</v>
      </c>
      <c r="I9" s="42">
        <v>621000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39">
        <v>0</v>
      </c>
      <c r="S9" s="43"/>
    </row>
    <row r="10" spans="1:19" ht="23.25" customHeight="1">
      <c r="A10" s="26" t="s">
        <v>81</v>
      </c>
      <c r="B10" s="26" t="s">
        <v>82</v>
      </c>
      <c r="C10" s="26" t="s">
        <v>82</v>
      </c>
      <c r="D10" s="27" t="s">
        <v>84</v>
      </c>
      <c r="E10" s="39">
        <v>5230000</v>
      </c>
      <c r="F10" s="40">
        <v>0</v>
      </c>
      <c r="G10" s="41">
        <v>0</v>
      </c>
      <c r="H10" s="42">
        <v>0</v>
      </c>
      <c r="I10" s="42">
        <v>0</v>
      </c>
      <c r="J10" s="42">
        <v>5230000</v>
      </c>
      <c r="K10" s="42">
        <v>3000000</v>
      </c>
      <c r="L10" s="42">
        <v>2230000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39">
        <v>0</v>
      </c>
      <c r="S10" s="43"/>
    </row>
    <row r="11" spans="1:20" ht="23.25" customHeight="1">
      <c r="A11" s="26" t="s">
        <v>81</v>
      </c>
      <c r="B11" s="26" t="s">
        <v>82</v>
      </c>
      <c r="C11" s="26" t="s">
        <v>85</v>
      </c>
      <c r="D11" s="27" t="s">
        <v>86</v>
      </c>
      <c r="E11" s="39">
        <v>200000</v>
      </c>
      <c r="F11" s="40">
        <v>0</v>
      </c>
      <c r="G11" s="41">
        <v>0</v>
      </c>
      <c r="H11" s="42">
        <v>0</v>
      </c>
      <c r="I11" s="42">
        <v>0</v>
      </c>
      <c r="J11" s="42">
        <v>200000</v>
      </c>
      <c r="K11" s="42">
        <v>0</v>
      </c>
      <c r="L11" s="42">
        <v>200000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39">
        <v>0</v>
      </c>
      <c r="S11" s="43"/>
      <c r="T11" s="43"/>
    </row>
    <row r="12" spans="1:20" ht="23.25" customHeight="1">
      <c r="A12" s="26" t="s">
        <v>81</v>
      </c>
      <c r="B12" s="26" t="s">
        <v>82</v>
      </c>
      <c r="C12" s="26" t="s">
        <v>87</v>
      </c>
      <c r="D12" s="27" t="s">
        <v>88</v>
      </c>
      <c r="E12" s="39">
        <v>200000</v>
      </c>
      <c r="F12" s="40">
        <v>0</v>
      </c>
      <c r="G12" s="41">
        <v>0</v>
      </c>
      <c r="H12" s="42">
        <v>0</v>
      </c>
      <c r="I12" s="42">
        <v>0</v>
      </c>
      <c r="J12" s="42">
        <v>200000</v>
      </c>
      <c r="K12" s="42">
        <v>0</v>
      </c>
      <c r="L12" s="42">
        <v>200000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9">
        <v>0</v>
      </c>
      <c r="T12" s="43"/>
    </row>
    <row r="13" spans="1:19" ht="23.25" customHeight="1">
      <c r="A13" s="26" t="s">
        <v>81</v>
      </c>
      <c r="B13" s="26" t="s">
        <v>85</v>
      </c>
      <c r="C13" s="26" t="s">
        <v>89</v>
      </c>
      <c r="D13" s="27" t="s">
        <v>90</v>
      </c>
      <c r="E13" s="39">
        <v>298000</v>
      </c>
      <c r="F13" s="40">
        <v>0</v>
      </c>
      <c r="G13" s="41">
        <v>0</v>
      </c>
      <c r="H13" s="42">
        <v>0</v>
      </c>
      <c r="I13" s="42">
        <v>0</v>
      </c>
      <c r="J13" s="42">
        <v>298000</v>
      </c>
      <c r="K13" s="42">
        <v>0</v>
      </c>
      <c r="L13" s="42">
        <v>0</v>
      </c>
      <c r="M13" s="42">
        <v>0</v>
      </c>
      <c r="N13" s="42">
        <v>298000</v>
      </c>
      <c r="O13" s="42">
        <v>0</v>
      </c>
      <c r="P13" s="42">
        <v>0</v>
      </c>
      <c r="Q13" s="42">
        <v>0</v>
      </c>
      <c r="R13" s="39">
        <v>0</v>
      </c>
      <c r="S13" s="43"/>
    </row>
    <row r="14" spans="4:19" ht="12.75" customHeight="1">
      <c r="D14" s="43"/>
      <c r="E14" s="43"/>
      <c r="F14" s="43"/>
      <c r="G14" s="43"/>
      <c r="J14" s="43"/>
      <c r="L14" s="43"/>
      <c r="M14" s="43"/>
      <c r="N14" s="43"/>
      <c r="O14" s="43"/>
      <c r="P14" s="43"/>
      <c r="Q14" s="43"/>
      <c r="R14" s="43"/>
      <c r="S14" s="43"/>
    </row>
    <row r="15" spans="4:19" ht="12.75" customHeight="1">
      <c r="D15" s="43"/>
      <c r="E15" s="43"/>
      <c r="F15" s="43"/>
      <c r="G15" s="43"/>
      <c r="H15" s="43"/>
      <c r="L15" s="43"/>
      <c r="M15" s="43"/>
      <c r="N15" s="43"/>
      <c r="O15" s="43"/>
      <c r="P15" s="43"/>
      <c r="Q15" s="43"/>
      <c r="R15" s="43"/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C10" sqref="C10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158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149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150</v>
      </c>
      <c r="G4" s="5"/>
      <c r="H4" s="5"/>
      <c r="I4" s="5"/>
      <c r="J4" s="5" t="s">
        <v>151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119</v>
      </c>
      <c r="G5" s="23" t="s">
        <v>152</v>
      </c>
      <c r="H5" s="25" t="s">
        <v>118</v>
      </c>
      <c r="I5" s="25" t="s">
        <v>153</v>
      </c>
      <c r="J5" s="25" t="s">
        <v>119</v>
      </c>
      <c r="K5" s="29" t="s">
        <v>152</v>
      </c>
      <c r="L5" s="29" t="s">
        <v>118</v>
      </c>
      <c r="M5" s="29" t="s">
        <v>153</v>
      </c>
      <c r="N5" s="29" t="s">
        <v>154</v>
      </c>
      <c r="O5" s="29" t="s">
        <v>155</v>
      </c>
      <c r="P5" s="29" t="s">
        <v>47</v>
      </c>
      <c r="Q5" s="29" t="s">
        <v>156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8" t="s">
        <v>159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160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161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162</v>
      </c>
      <c r="D4" s="6" t="s">
        <v>134</v>
      </c>
      <c r="E4" s="5" t="s">
        <v>163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119</v>
      </c>
      <c r="F5" s="9" t="s">
        <v>127</v>
      </c>
      <c r="G5" s="10" t="s">
        <v>164</v>
      </c>
      <c r="H5" s="2"/>
    </row>
    <row r="6" spans="1:8" ht="23.25" customHeight="1">
      <c r="A6" s="11" t="s">
        <v>65</v>
      </c>
      <c r="B6" s="12">
        <v>202000</v>
      </c>
      <c r="C6" s="13">
        <v>0</v>
      </c>
      <c r="D6" s="14">
        <v>102000</v>
      </c>
      <c r="E6" s="14">
        <v>100000</v>
      </c>
      <c r="F6" s="12">
        <v>100000</v>
      </c>
      <c r="G6" s="15">
        <v>0</v>
      </c>
      <c r="H6" s="2"/>
    </row>
    <row r="7" spans="1:8" ht="23.25" customHeight="1">
      <c r="A7" s="11" t="s">
        <v>66</v>
      </c>
      <c r="B7" s="12">
        <v>202000</v>
      </c>
      <c r="C7" s="13">
        <v>0</v>
      </c>
      <c r="D7" s="14">
        <v>102000</v>
      </c>
      <c r="E7" s="14">
        <v>100000</v>
      </c>
      <c r="F7" s="12">
        <v>100000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2017-03-30T09:09:58Z</dcterms:created>
  <dcterms:modified xsi:type="dcterms:W3CDTF">2017-04-13T09:42:15Z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