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6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<sst xmlns="http://schemas.openxmlformats.org/spreadsheetml/2006/main" count="326" uniqueCount="171">
  <si>
    <t xml:space="preserve">收支预算总表 </t>
  </si>
  <si>
    <t>预算01表</t>
  </si>
  <si>
    <t>单位名称:邵东县卫生和计划生育局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</si>
  <si>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</si>
  <si>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</si>
  <si>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</si>
  <si>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</si>
  <si>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</si>
  <si>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</si>
  <si>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</si>
  <si>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</si>
  <si>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</si>
  <si>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</si>
  <si>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</si>
  <si>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</si>
  <si>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</si>
  <si>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</si>
  <si>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</si>
  <si>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</si>
  <si>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</si>
  <si>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</si>
  <si>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</si>
  <si>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</si>
  <si>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</si>
  <si>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</si>
  <si>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</si>
  <si>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</si>
  <si>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</si>
  <si>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</si>
  <si>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</si>
  <si>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</si>
  <si>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</si>
  <si>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</si>
  <si>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</si>
  <si>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</si>
  <si>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</si>
  <si>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</si>
  <si>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</si>
  <si>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</si>
  <si>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</si>
  <si>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</si>
  <si>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</si>
  <si>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</si>
  <si>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</si>
  <si>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</si>
  <si>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</si>
  <si>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</si>
  <si>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</si>
  <si>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</si>
  <si>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</si>
  <si>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</si>
  <si>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</si>
  <si>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</si>
  <si>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</si>
  <si>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</si>
  <si>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</si>
  <si>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单位名称：邵东县卫生和计划生育局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</si>
  <si>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</si>
  <si>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</si>
  <si>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</si>
  <si>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</si>
  <si>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</si>
  <si>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</si>
  <si>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</si>
  <si>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</si>
  <si>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</si>
  <si>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邵东县卫生和计划生育局机关</t>
  </si>
  <si>
    <t>说明：本表为当年收入情况。</t>
  </si>
  <si>
    <t>部门支出总表</t>
  </si>
  <si>
    <t>预算03表</t>
  </si>
  <si>
    <t xml:space="preserve"> 单位名称：邵东县卫生和计划生育局</t>
  </si>
  <si>
    <t>科目编码</t>
  </si>
  <si>
    <t>功能科目</t>
  </si>
  <si>
    <t>财政专户管理的非税收入拨款</t>
  </si>
  <si>
    <t>类</t>
  </si>
  <si>
    <t>款</t>
  </si>
  <si>
    <t>项</t>
  </si>
  <si>
    <t>210</t>
  </si>
  <si>
    <t>01</t>
  </si>
  <si>
    <t>行政运行（医疗卫生管理事务）</t>
  </si>
  <si>
    <t>02</t>
  </si>
  <si>
    <t>一般行政管理事务（医疗卫生管理事务）</t>
  </si>
  <si>
    <t>03</t>
  </si>
  <si>
    <t>99</t>
  </si>
  <si>
    <t>其他基层医疗卫生机构支出</t>
  </si>
  <si>
    <t>04</t>
  </si>
  <si>
    <t>09</t>
  </si>
  <si>
    <t>重大公共卫生专项</t>
  </si>
  <si>
    <t>07</t>
  </si>
  <si>
    <t>16</t>
  </si>
  <si>
    <t>计划生育机构</t>
  </si>
  <si>
    <t>其他计划生育事务支出</t>
  </si>
  <si>
    <t>14</t>
  </si>
  <si>
    <t>优抚对象医疗补助</t>
  </si>
  <si>
    <t>212</t>
  </si>
  <si>
    <t>05</t>
  </si>
  <si>
    <t>城乡社区环境卫生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</si>
  <si>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</si>
  <si>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</si>
  <si>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</si>
  <si>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</si>
  <si>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</si>
  <si>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</si>
  <si>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</si>
  <si>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</si>
  <si>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</si>
  <si>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</si>
  <si>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</si>
  <si>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</si>
  <si>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</si>
  <si>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</si>
  <si>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</si>
  <si>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</si>
  <si>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</si>
  <si>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</si>
  <si>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</si>
  <si>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</si>
  <si>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</si>
  <si>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</si>
  <si>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</si>
  <si>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</si>
  <si>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</si>
  <si>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</si>
  <si>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</si>
  <si>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</si>
  <si>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</si>
  <si>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</si>
  <si>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</si>
  <si>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</si>
  <si>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</si>
  <si>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</si>
  <si>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</si>
  <si>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</si>
  <si>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</si>
  <si>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</si>
  <si>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</si>
  <si>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</si>
  <si>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</si>
  <si>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</si>
  <si>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</si>
  <si>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</si>
  <si>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</si>
  <si>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</si>
  <si>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</si>
  <si>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</si>
  <si>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</si>
  <si>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</si>
  <si>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</si>
  <si>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</si>
  <si>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</si>
  <si>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</si>
  <si>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</si>
  <si>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</si>
  <si>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</si>
  <si>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</si>
  <si>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</si>
  <si>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</si>
  <si>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</si>
  <si>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</si>
  <si>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</si>
  <si>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</si>
  <si>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</si>
  <si>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</si>
  <si>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</si>
  <si>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</si>
  <si>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r>
      <t>注：本表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年度预算无政府性基金拨款</t>
    </r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</si>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</sst>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9">
      <selection activeCell="A33" sqref="A33:F33"/>
    </sheetView>
  </sheetViews>
  <sheetFormatPr defaultColWidth="9.16015625" defaultRowHeight="11.25"/>
  <cols>
    <col min="1" max="1" width="39.5" style="0" customWidth="1"/>
    <col min="2" max="2" width="20.83203125" style="0" customWidth="1"/>
    <col min="3" max="3" width="25" style="0" customWidth="1"/>
    <col min="4" max="4" width="17.16015625" style="0" customWidth="1"/>
    <col min="5" max="5" width="26.832031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10155592</v>
      </c>
      <c r="C6" s="61" t="s">
        <v>11</v>
      </c>
      <c r="D6" s="60">
        <v>0</v>
      </c>
      <c r="E6" s="61" t="s">
        <v>12</v>
      </c>
      <c r="F6" s="125">
        <v>4855592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2846622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1085000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923970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5300000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4040000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5" customHeight="1">
      <c r="A13" s="68"/>
      <c r="B13" s="129"/>
      <c r="C13" s="61" t="s">
        <v>27</v>
      </c>
      <c r="D13" s="60">
        <v>0</v>
      </c>
      <c r="E13" s="61" t="s">
        <v>21</v>
      </c>
      <c r="F13" s="125">
        <v>1260000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2.75" customHeight="1">
      <c r="A15" s="68"/>
      <c r="B15" s="129"/>
      <c r="C15" s="61" t="s">
        <v>30</v>
      </c>
      <c r="D15" s="60">
        <v>9905592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2" customHeight="1">
      <c r="A17" s="68"/>
      <c r="B17" s="130"/>
      <c r="C17" s="61" t="s">
        <v>34</v>
      </c>
      <c r="D17" s="60">
        <v>250000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2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2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2.7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2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10155592</v>
      </c>
      <c r="C32" s="83" t="s">
        <v>52</v>
      </c>
      <c r="D32" s="136">
        <f>SUM(D6:D31)</f>
        <v>10155592</v>
      </c>
      <c r="E32" s="83" t="s">
        <v>52</v>
      </c>
      <c r="F32" s="137">
        <f>F6+F10</f>
        <v>10155592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9.66015625" style="0" customWidth="1"/>
    <col min="3" max="3" width="21.83203125" style="0" customWidth="1"/>
    <col min="4" max="4" width="16.5" style="0" customWidth="1"/>
    <col min="5" max="5" width="20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10155592</v>
      </c>
      <c r="C6" s="78">
        <v>10155592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10155592</v>
      </c>
      <c r="C7" s="78">
        <v>10155592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7" width="16.16015625" style="0" customWidth="1"/>
    <col min="8" max="8" width="16.83203125" style="0" customWidth="1"/>
    <col min="9" max="9" width="14.66015625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10155592</v>
      </c>
      <c r="F7" s="14">
        <v>10155592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78</v>
      </c>
      <c r="D8" s="27" t="s">
        <v>79</v>
      </c>
      <c r="E8" s="14">
        <v>2886622</v>
      </c>
      <c r="F8" s="14">
        <v>2886622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77</v>
      </c>
      <c r="B9" s="26" t="s">
        <v>78</v>
      </c>
      <c r="C9" s="26" t="s">
        <v>80</v>
      </c>
      <c r="D9" s="27" t="s">
        <v>81</v>
      </c>
      <c r="E9" s="14">
        <v>2068970</v>
      </c>
      <c r="F9" s="14">
        <v>2068970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77</v>
      </c>
      <c r="B10" s="26" t="s">
        <v>82</v>
      </c>
      <c r="C10" s="26" t="s">
        <v>83</v>
      </c>
      <c r="D10" s="27" t="s">
        <v>84</v>
      </c>
      <c r="E10" s="14">
        <v>500000</v>
      </c>
      <c r="F10" s="14">
        <v>500000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77</v>
      </c>
      <c r="B11" s="26" t="s">
        <v>85</v>
      </c>
      <c r="C11" s="26" t="s">
        <v>86</v>
      </c>
      <c r="D11" s="27" t="s">
        <v>87</v>
      </c>
      <c r="E11" s="14">
        <v>500000</v>
      </c>
      <c r="F11" s="14">
        <v>500000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77</v>
      </c>
      <c r="B12" s="26" t="s">
        <v>88</v>
      </c>
      <c r="C12" s="26" t="s">
        <v>89</v>
      </c>
      <c r="D12" s="27" t="s">
        <v>90</v>
      </c>
      <c r="E12" s="14">
        <v>800000</v>
      </c>
      <c r="F12" s="14">
        <v>800000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77</v>
      </c>
      <c r="B13" s="26" t="s">
        <v>88</v>
      </c>
      <c r="C13" s="26" t="s">
        <v>83</v>
      </c>
      <c r="D13" s="27" t="s">
        <v>91</v>
      </c>
      <c r="E13" s="14">
        <v>2850000</v>
      </c>
      <c r="F13" s="14">
        <v>2850000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77</v>
      </c>
      <c r="B14" s="26" t="s">
        <v>92</v>
      </c>
      <c r="C14" s="26" t="s">
        <v>78</v>
      </c>
      <c r="D14" s="27" t="s">
        <v>93</v>
      </c>
      <c r="E14" s="14">
        <v>300000</v>
      </c>
      <c r="F14" s="14">
        <v>300000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94</v>
      </c>
      <c r="B15" s="26" t="s">
        <v>95</v>
      </c>
      <c r="C15" s="26" t="s">
        <v>78</v>
      </c>
      <c r="D15" s="27" t="s">
        <v>96</v>
      </c>
      <c r="E15" s="14">
        <v>250000</v>
      </c>
      <c r="F15" s="14">
        <v>250000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97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" bottom="1" header="0.5" footer="0.5"/>
  <pageSetup fitToHeight="1" fitToWidth="1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33203125" style="0" customWidth="1"/>
    <col min="2" max="2" width="19" style="0" customWidth="1"/>
    <col min="3" max="3" width="18.16015625" style="0" customWidth="1"/>
    <col min="4" max="4" width="14.66015625" style="0" customWidth="1"/>
    <col min="5" max="5" width="17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98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99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100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101</v>
      </c>
      <c r="B7" s="63">
        <v>2846622</v>
      </c>
      <c r="C7" s="63">
        <v>2846622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102</v>
      </c>
      <c r="B8" s="63">
        <v>1630728</v>
      </c>
      <c r="C8" s="63">
        <v>1630728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103</v>
      </c>
      <c r="B9" s="63">
        <v>940000</v>
      </c>
      <c r="C9" s="63">
        <v>940000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104</v>
      </c>
      <c r="B10" s="63">
        <v>140000</v>
      </c>
      <c r="C10" s="63">
        <v>140000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105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106</v>
      </c>
      <c r="B12" s="63">
        <v>135894</v>
      </c>
      <c r="C12" s="79">
        <v>135894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107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108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109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110</v>
      </c>
      <c r="B16" s="79">
        <v>1085000</v>
      </c>
      <c r="C16" s="79">
        <v>1085000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111</v>
      </c>
      <c r="B17" s="63">
        <v>1045000</v>
      </c>
      <c r="C17" s="63">
        <v>1045000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112</v>
      </c>
      <c r="B18" s="77">
        <v>40000</v>
      </c>
      <c r="C18" s="77">
        <v>40000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113</v>
      </c>
      <c r="B19" s="63">
        <v>923970</v>
      </c>
      <c r="C19" s="63">
        <v>923970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114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115</v>
      </c>
      <c r="B21" s="63">
        <v>914250</v>
      </c>
      <c r="C21" s="79">
        <v>914250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116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117</v>
      </c>
      <c r="B23" s="77">
        <v>9720</v>
      </c>
      <c r="C23" s="79">
        <v>9720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118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119</v>
      </c>
      <c r="B25" s="112">
        <f>B7+B16+B19</f>
        <v>4855592</v>
      </c>
      <c r="C25" s="77">
        <v>4855592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3.33203125" style="0" customWidth="1"/>
    <col min="3" max="3" width="8.33203125" style="0" customWidth="1"/>
    <col min="4" max="5" width="8.16015625" style="0" customWidth="1"/>
    <col min="6" max="6" width="5.33203125" style="0" customWidth="1"/>
    <col min="7" max="7" width="5.66015625" style="0" customWidth="1"/>
    <col min="8" max="8" width="6" style="0" customWidth="1"/>
    <col min="9" max="9" width="5.5" style="0" customWidth="1"/>
    <col min="10" max="10" width="5.66015625" style="0" customWidth="1"/>
    <col min="11" max="11" width="8.16015625" style="0" customWidth="1"/>
    <col min="12" max="14" width="7" style="0" customWidth="1"/>
    <col min="15" max="15" width="4.6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5.66015625" style="0" customWidth="1"/>
    <col min="20" max="20" width="4.33203125" style="0" customWidth="1"/>
    <col min="21" max="21" width="6" style="0" customWidth="1"/>
    <col min="22" max="23" width="6.66015625" style="0" customWidth="1"/>
  </cols>
  <sheetData>
    <row r="1" spans="1:23" ht="27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121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122</v>
      </c>
      <c r="B4" s="36" t="s">
        <v>123</v>
      </c>
      <c r="C4" s="5" t="s">
        <v>124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125</v>
      </c>
      <c r="D5" s="94" t="s">
        <v>126</v>
      </c>
      <c r="E5" s="94" t="s">
        <v>127</v>
      </c>
      <c r="F5" s="94" t="s">
        <v>128</v>
      </c>
      <c r="G5" s="94" t="s">
        <v>129</v>
      </c>
      <c r="H5" s="94" t="s">
        <v>130</v>
      </c>
      <c r="I5" s="94" t="s">
        <v>131</v>
      </c>
      <c r="J5" s="94" t="s">
        <v>132</v>
      </c>
      <c r="K5" s="94" t="s">
        <v>133</v>
      </c>
      <c r="L5" s="94" t="s">
        <v>134</v>
      </c>
      <c r="M5" s="94" t="s">
        <v>135</v>
      </c>
      <c r="N5" s="94" t="s">
        <v>136</v>
      </c>
      <c r="O5" s="94" t="s">
        <v>137</v>
      </c>
      <c r="P5" s="94" t="s">
        <v>138</v>
      </c>
      <c r="Q5" s="94" t="s">
        <v>139</v>
      </c>
      <c r="R5" s="94" t="s">
        <v>140</v>
      </c>
      <c r="S5" s="94" t="s">
        <v>141</v>
      </c>
      <c r="T5" s="94" t="s">
        <v>142</v>
      </c>
      <c r="U5" s="94" t="s">
        <v>143</v>
      </c>
      <c r="V5" s="94" t="s">
        <v>144</v>
      </c>
      <c r="W5" s="94" t="s">
        <v>145</v>
      </c>
    </row>
    <row r="6" spans="1:23" ht="12.75" customHeight="1">
      <c r="A6" s="5" t="s">
        <v>146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1085000</v>
      </c>
      <c r="D7" s="97">
        <v>179500</v>
      </c>
      <c r="E7" s="98">
        <v>50000</v>
      </c>
      <c r="F7" s="98">
        <v>0</v>
      </c>
      <c r="G7" s="98">
        <v>60000</v>
      </c>
      <c r="H7" s="98">
        <v>5000</v>
      </c>
      <c r="I7" s="98">
        <v>50000</v>
      </c>
      <c r="J7" s="98">
        <v>0</v>
      </c>
      <c r="K7" s="12">
        <v>40000</v>
      </c>
      <c r="L7" s="101">
        <v>0</v>
      </c>
      <c r="M7" s="97">
        <v>140000</v>
      </c>
      <c r="N7" s="98">
        <v>50000</v>
      </c>
      <c r="O7" s="98">
        <v>0</v>
      </c>
      <c r="P7" s="98">
        <v>80000</v>
      </c>
      <c r="Q7" s="98">
        <v>150000</v>
      </c>
      <c r="R7" s="98">
        <v>104500</v>
      </c>
      <c r="S7" s="98">
        <v>0</v>
      </c>
      <c r="T7" s="98">
        <v>0</v>
      </c>
      <c r="U7" s="98">
        <v>34000</v>
      </c>
      <c r="V7" s="96">
        <v>142000</v>
      </c>
      <c r="W7" s="101">
        <v>0</v>
      </c>
    </row>
    <row r="8" spans="1:23" ht="20.25" customHeight="1">
      <c r="A8" s="99">
        <v>1</v>
      </c>
      <c r="B8" s="11" t="s">
        <v>147</v>
      </c>
      <c r="C8" s="96">
        <v>1045000</v>
      </c>
      <c r="D8" s="97">
        <v>179500</v>
      </c>
      <c r="E8" s="98">
        <v>50000</v>
      </c>
      <c r="F8" s="98">
        <v>0</v>
      </c>
      <c r="G8" s="98">
        <v>60000</v>
      </c>
      <c r="H8" s="98">
        <v>5000</v>
      </c>
      <c r="I8" s="98">
        <v>50000</v>
      </c>
      <c r="J8" s="98">
        <v>0</v>
      </c>
      <c r="K8" s="12">
        <v>0</v>
      </c>
      <c r="L8" s="101">
        <v>0</v>
      </c>
      <c r="M8" s="97">
        <v>140000</v>
      </c>
      <c r="N8" s="98">
        <v>50000</v>
      </c>
      <c r="O8" s="98">
        <v>0</v>
      </c>
      <c r="P8" s="98">
        <v>80000</v>
      </c>
      <c r="Q8" s="98">
        <v>150000</v>
      </c>
      <c r="R8" s="98">
        <v>104500</v>
      </c>
      <c r="S8" s="98">
        <v>0</v>
      </c>
      <c r="T8" s="98">
        <v>0</v>
      </c>
      <c r="U8" s="98">
        <v>34000</v>
      </c>
      <c r="V8" s="96">
        <v>142000</v>
      </c>
      <c r="W8" s="101">
        <v>0</v>
      </c>
    </row>
    <row r="9" spans="1:23" ht="20.25" customHeight="1">
      <c r="A9" s="99">
        <v>2</v>
      </c>
      <c r="B9" s="11" t="s">
        <v>133</v>
      </c>
      <c r="C9" s="96">
        <v>40000</v>
      </c>
      <c r="D9" s="97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12">
        <v>40000</v>
      </c>
      <c r="L9" s="101">
        <v>0</v>
      </c>
      <c r="M9" s="97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6">
        <v>0</v>
      </c>
      <c r="W9" s="101">
        <v>0</v>
      </c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26" style="0" customWidth="1"/>
    <col min="2" max="2" width="20.5" style="0" customWidth="1"/>
    <col min="3" max="3" width="28.83203125" style="0" customWidth="1"/>
    <col min="4" max="4" width="19.5" style="0" customWidth="1"/>
    <col min="5" max="6" width="24.66015625" style="0" customWidth="1"/>
    <col min="7" max="253" width="9.16015625" style="0" customWidth="1"/>
  </cols>
  <sheetData>
    <row r="1" spans="1:253" ht="38.25" customHeight="1">
      <c r="A1" s="35" t="s">
        <v>148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149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150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151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10155592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0</v>
      </c>
      <c r="E13" s="63">
        <v>0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9905592</v>
      </c>
      <c r="E15" s="63">
        <v>9905592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250000</v>
      </c>
      <c r="E17" s="63">
        <v>250000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10155592</v>
      </c>
      <c r="C32" s="83" t="s">
        <v>52</v>
      </c>
      <c r="D32" s="84">
        <f aca="true" t="shared" si="1" ref="D32:F32">SUM(D6:D31)</f>
        <v>10155592</v>
      </c>
      <c r="E32" s="85">
        <f t="shared" si="1"/>
        <v>10155592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152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16015625" style="34" customWidth="1"/>
    <col min="2" max="2" width="5" style="34" customWidth="1"/>
    <col min="3" max="3" width="5.16015625" style="34" customWidth="1"/>
    <col min="4" max="4" width="17.5" style="34" customWidth="1"/>
    <col min="5" max="5" width="13" style="34" customWidth="1"/>
    <col min="6" max="6" width="11.33203125" style="34" customWidth="1"/>
    <col min="7" max="7" width="11" style="34" customWidth="1"/>
    <col min="8" max="9" width="11.66015625" style="34" customWidth="1"/>
    <col min="10" max="10" width="13" style="34" customWidth="1"/>
    <col min="11" max="11" width="8.33203125" style="34" customWidth="1"/>
    <col min="12" max="12" width="10" style="34" customWidth="1"/>
    <col min="13" max="13" width="9.5" style="34" customWidth="1"/>
    <col min="14" max="14" width="7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155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156</v>
      </c>
      <c r="G5" s="5"/>
      <c r="H5" s="5"/>
      <c r="I5" s="5"/>
      <c r="J5" s="5" t="s">
        <v>157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125</v>
      </c>
      <c r="G6" s="23" t="s">
        <v>158</v>
      </c>
      <c r="H6" s="38" t="s">
        <v>124</v>
      </c>
      <c r="I6" s="38" t="s">
        <v>159</v>
      </c>
      <c r="J6" s="38" t="s">
        <v>125</v>
      </c>
      <c r="K6" s="38" t="s">
        <v>158</v>
      </c>
      <c r="L6" s="38" t="s">
        <v>124</v>
      </c>
      <c r="M6" s="38" t="s">
        <v>159</v>
      </c>
      <c r="N6" s="38" t="s">
        <v>160</v>
      </c>
      <c r="O6" s="38" t="s">
        <v>161</v>
      </c>
      <c r="P6" s="38" t="s">
        <v>47</v>
      </c>
      <c r="Q6" s="38" t="s">
        <v>162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10155592</v>
      </c>
      <c r="F7" s="40">
        <v>4855592</v>
      </c>
      <c r="G7" s="41">
        <v>2846622</v>
      </c>
      <c r="H7" s="42">
        <v>1085000</v>
      </c>
      <c r="I7" s="42">
        <v>923970</v>
      </c>
      <c r="J7" s="42">
        <v>5300000</v>
      </c>
      <c r="K7" s="42">
        <v>0</v>
      </c>
      <c r="L7" s="42">
        <v>4040000</v>
      </c>
      <c r="M7" s="42">
        <v>1260000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78</v>
      </c>
      <c r="D8" s="27" t="s">
        <v>79</v>
      </c>
      <c r="E8" s="39">
        <v>2886622</v>
      </c>
      <c r="F8" s="40">
        <v>2886622</v>
      </c>
      <c r="G8" s="41">
        <v>2846622</v>
      </c>
      <c r="H8" s="42">
        <v>40000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77</v>
      </c>
      <c r="B9" s="26" t="s">
        <v>78</v>
      </c>
      <c r="C9" s="26" t="s">
        <v>80</v>
      </c>
      <c r="D9" s="27" t="s">
        <v>81</v>
      </c>
      <c r="E9" s="39">
        <v>2068970</v>
      </c>
      <c r="F9" s="40">
        <v>1968970</v>
      </c>
      <c r="G9" s="41">
        <v>0</v>
      </c>
      <c r="H9" s="42">
        <v>1045000</v>
      </c>
      <c r="I9" s="42">
        <v>923970</v>
      </c>
      <c r="J9" s="42">
        <v>100000</v>
      </c>
      <c r="K9" s="42">
        <v>0</v>
      </c>
      <c r="L9" s="42">
        <v>90000</v>
      </c>
      <c r="M9" s="42">
        <v>10000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77</v>
      </c>
      <c r="B10" s="26" t="s">
        <v>82</v>
      </c>
      <c r="C10" s="26" t="s">
        <v>83</v>
      </c>
      <c r="D10" s="27" t="s">
        <v>84</v>
      </c>
      <c r="E10" s="39">
        <v>500000</v>
      </c>
      <c r="F10" s="40">
        <v>0</v>
      </c>
      <c r="G10" s="41">
        <v>0</v>
      </c>
      <c r="H10" s="42">
        <v>0</v>
      </c>
      <c r="I10" s="42">
        <v>0</v>
      </c>
      <c r="J10" s="42">
        <v>500000</v>
      </c>
      <c r="K10" s="42">
        <v>0</v>
      </c>
      <c r="L10" s="42">
        <v>0</v>
      </c>
      <c r="M10" s="42">
        <v>500000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1:20" ht="23.25" customHeight="1">
      <c r="A11" s="26" t="s">
        <v>77</v>
      </c>
      <c r="B11" s="26" t="s">
        <v>85</v>
      </c>
      <c r="C11" s="26" t="s">
        <v>86</v>
      </c>
      <c r="D11" s="27" t="s">
        <v>87</v>
      </c>
      <c r="E11" s="39">
        <v>500000</v>
      </c>
      <c r="F11" s="40">
        <v>0</v>
      </c>
      <c r="G11" s="41">
        <v>0</v>
      </c>
      <c r="H11" s="42">
        <v>0</v>
      </c>
      <c r="I11" s="42">
        <v>0</v>
      </c>
      <c r="J11" s="42">
        <v>500000</v>
      </c>
      <c r="K11" s="42">
        <v>0</v>
      </c>
      <c r="L11" s="42">
        <v>500000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9">
        <v>0</v>
      </c>
      <c r="S11" s="43"/>
      <c r="T11" s="43"/>
    </row>
    <row r="12" spans="1:20" ht="23.25" customHeight="1">
      <c r="A12" s="26" t="s">
        <v>77</v>
      </c>
      <c r="B12" s="26" t="s">
        <v>88</v>
      </c>
      <c r="C12" s="26" t="s">
        <v>89</v>
      </c>
      <c r="D12" s="27" t="s">
        <v>90</v>
      </c>
      <c r="E12" s="39">
        <v>800000</v>
      </c>
      <c r="F12" s="40">
        <v>0</v>
      </c>
      <c r="G12" s="41">
        <v>0</v>
      </c>
      <c r="H12" s="42">
        <v>0</v>
      </c>
      <c r="I12" s="42">
        <v>0</v>
      </c>
      <c r="J12" s="42">
        <v>800000</v>
      </c>
      <c r="K12" s="42">
        <v>0</v>
      </c>
      <c r="L12" s="42">
        <v>750000</v>
      </c>
      <c r="M12" s="42">
        <v>50000</v>
      </c>
      <c r="N12" s="42">
        <v>0</v>
      </c>
      <c r="O12" s="42">
        <v>0</v>
      </c>
      <c r="P12" s="42">
        <v>0</v>
      </c>
      <c r="Q12" s="42">
        <v>0</v>
      </c>
      <c r="R12" s="39">
        <v>0</v>
      </c>
      <c r="T12" s="43"/>
    </row>
    <row r="13" spans="1:19" ht="23.25" customHeight="1">
      <c r="A13" s="26" t="s">
        <v>77</v>
      </c>
      <c r="B13" s="26" t="s">
        <v>88</v>
      </c>
      <c r="C13" s="26" t="s">
        <v>83</v>
      </c>
      <c r="D13" s="27" t="s">
        <v>91</v>
      </c>
      <c r="E13" s="39">
        <v>2850000</v>
      </c>
      <c r="F13" s="40">
        <v>0</v>
      </c>
      <c r="G13" s="41">
        <v>0</v>
      </c>
      <c r="H13" s="42">
        <v>0</v>
      </c>
      <c r="I13" s="42">
        <v>0</v>
      </c>
      <c r="J13" s="42">
        <v>2850000</v>
      </c>
      <c r="K13" s="42">
        <v>0</v>
      </c>
      <c r="L13" s="42">
        <v>2450000</v>
      </c>
      <c r="M13" s="42">
        <v>400000</v>
      </c>
      <c r="N13" s="42">
        <v>0</v>
      </c>
      <c r="O13" s="42">
        <v>0</v>
      </c>
      <c r="P13" s="42">
        <v>0</v>
      </c>
      <c r="Q13" s="42">
        <v>0</v>
      </c>
      <c r="R13" s="39">
        <v>0</v>
      </c>
      <c r="S13" s="43"/>
    </row>
    <row r="14" spans="1:19" ht="23.25" customHeight="1">
      <c r="A14" s="26" t="s">
        <v>77</v>
      </c>
      <c r="B14" s="26" t="s">
        <v>92</v>
      </c>
      <c r="C14" s="26" t="s">
        <v>78</v>
      </c>
      <c r="D14" s="27" t="s">
        <v>93</v>
      </c>
      <c r="E14" s="39">
        <v>300000</v>
      </c>
      <c r="F14" s="40">
        <v>0</v>
      </c>
      <c r="G14" s="41">
        <v>0</v>
      </c>
      <c r="H14" s="42">
        <v>0</v>
      </c>
      <c r="I14" s="42">
        <v>0</v>
      </c>
      <c r="J14" s="42">
        <v>300000</v>
      </c>
      <c r="K14" s="42">
        <v>0</v>
      </c>
      <c r="L14" s="42">
        <v>0</v>
      </c>
      <c r="M14" s="42">
        <v>300000</v>
      </c>
      <c r="N14" s="42">
        <v>0</v>
      </c>
      <c r="O14" s="42">
        <v>0</v>
      </c>
      <c r="P14" s="42">
        <v>0</v>
      </c>
      <c r="Q14" s="42">
        <v>0</v>
      </c>
      <c r="R14" s="39">
        <v>0</v>
      </c>
      <c r="S14" s="43"/>
    </row>
    <row r="15" spans="1:19" ht="23.25" customHeight="1">
      <c r="A15" s="26" t="s">
        <v>94</v>
      </c>
      <c r="B15" s="26" t="s">
        <v>95</v>
      </c>
      <c r="C15" s="26" t="s">
        <v>78</v>
      </c>
      <c r="D15" s="27" t="s">
        <v>96</v>
      </c>
      <c r="E15" s="39">
        <v>250000</v>
      </c>
      <c r="F15" s="40">
        <v>0</v>
      </c>
      <c r="G15" s="41">
        <v>0</v>
      </c>
      <c r="H15" s="42">
        <v>0</v>
      </c>
      <c r="I15" s="42">
        <v>0</v>
      </c>
      <c r="J15" s="42">
        <v>250000</v>
      </c>
      <c r="K15" s="42">
        <v>0</v>
      </c>
      <c r="L15" s="42">
        <v>250000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39">
        <v>0</v>
      </c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2" width="5.66015625" style="0" customWidth="1"/>
    <col min="3" max="3" width="4.66015625" style="0" customWidth="1"/>
    <col min="4" max="4" width="14.5" style="0" customWidth="1"/>
    <col min="5" max="6" width="10.83203125" style="0" customWidth="1"/>
    <col min="7" max="8" width="14.5" style="0" customWidth="1"/>
    <col min="9" max="9" width="12.5" style="0" customWidth="1"/>
    <col min="10" max="10" width="8" style="0" customWidth="1"/>
    <col min="11" max="11" width="10.33203125" style="0" customWidth="1"/>
    <col min="12" max="12" width="10.83203125" style="0" customWidth="1"/>
    <col min="13" max="13" width="10.5" style="0" customWidth="1"/>
  </cols>
  <sheetData>
    <row r="1" spans="1:19" ht="27" customHeight="1">
      <c r="A1" s="17" t="s">
        <v>163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164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155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156</v>
      </c>
      <c r="G4" s="5"/>
      <c r="H4" s="5"/>
      <c r="I4" s="5"/>
      <c r="J4" s="5" t="s">
        <v>157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125</v>
      </c>
      <c r="G5" s="23" t="s">
        <v>158</v>
      </c>
      <c r="H5" s="25" t="s">
        <v>124</v>
      </c>
      <c r="I5" s="25" t="s">
        <v>159</v>
      </c>
      <c r="J5" s="25" t="s">
        <v>125</v>
      </c>
      <c r="K5" s="29" t="s">
        <v>158</v>
      </c>
      <c r="L5" s="29" t="s">
        <v>124</v>
      </c>
      <c r="M5" s="29" t="s">
        <v>159</v>
      </c>
      <c r="N5" s="29" t="s">
        <v>160</v>
      </c>
      <c r="O5" s="29" t="s">
        <v>161</v>
      </c>
      <c r="P5" s="29" t="s">
        <v>47</v>
      </c>
      <c r="Q5" s="29" t="s">
        <v>162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8" customHeight="1">
      <c r="A7" s="28" t="s">
        <v>165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" bottom="1" header="0.5" footer="0.5"/>
  <pageSetup fitToHeight="1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1" width="27.33203125" style="0" customWidth="1"/>
    <col min="2" max="3" width="16.33203125" style="0" customWidth="1"/>
    <col min="4" max="4" width="13.66015625" style="0" customWidth="1"/>
    <col min="5" max="5" width="20.66015625" style="0" customWidth="1"/>
    <col min="6" max="6" width="20.16015625" style="0" customWidth="1"/>
    <col min="7" max="7" width="25.66015625" style="0" customWidth="1"/>
    <col min="8" max="8" width="9.16015625" style="0" customWidth="1"/>
  </cols>
  <sheetData>
    <row r="1" spans="1:8" ht="24.75" customHeight="1">
      <c r="A1" s="1" t="s">
        <v>166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167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168</v>
      </c>
      <c r="D4" s="6" t="s">
        <v>140</v>
      </c>
      <c r="E4" s="5" t="s">
        <v>169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125</v>
      </c>
      <c r="F5" s="9" t="s">
        <v>133</v>
      </c>
      <c r="G5" s="10" t="s">
        <v>170</v>
      </c>
      <c r="H5" s="2"/>
    </row>
    <row r="6" spans="1:8" ht="23.25" customHeight="1">
      <c r="A6" s="11" t="s">
        <v>65</v>
      </c>
      <c r="B6" s="12">
        <v>144500</v>
      </c>
      <c r="C6" s="13">
        <v>0</v>
      </c>
      <c r="D6" s="14">
        <v>104500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144500</v>
      </c>
      <c r="C7" s="13">
        <v>0</v>
      </c>
      <c r="D7" s="14">
        <v>104500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2017-03-27T01:34:10Z</dcterms:created>
  <dcterms:modified xsi:type="dcterms:W3CDTF">2017-04-14T02:40:16Z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