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30" activeTab="5"/>
  </bookViews>
  <sheets>
    <sheet name="1号附表乡村公益事业(2018)" sheetId="1" r:id="rId1"/>
    <sheet name="9号附件" sheetId="2" r:id="rId2"/>
    <sheet name="12号" sheetId="3" r:id="rId3"/>
    <sheet name="13号" sheetId="4" r:id="rId4"/>
    <sheet name="14号附件" sheetId="5" r:id="rId5"/>
    <sheet name="15号" sheetId="6" r:id="rId6"/>
    <sheet name="Sheet1" sheetId="7" r:id="rId7"/>
  </sheets>
  <definedNames>
    <definedName name="_xlnm._FilterDatabase" localSheetId="0" hidden="1">'1号附表乡村公益事业(2018)'!$A$4:$E$23</definedName>
    <definedName name="_xlnm.Print_Titles" localSheetId="3">'13号'!$2:$4</definedName>
    <definedName name="_xlnm.Print_Titles" localSheetId="0">'1号附表乡村公益事业(2018)'!$2:$4</definedName>
  </definedNames>
  <calcPr fullCalcOnLoad="1"/>
</workbook>
</file>

<file path=xl/sharedStrings.xml><?xml version="1.0" encoding="utf-8"?>
<sst xmlns="http://schemas.openxmlformats.org/spreadsheetml/2006/main" count="269" uniqueCount="200">
  <si>
    <t>2018年乡村公益事业经费安排表</t>
  </si>
  <si>
    <t>单  位</t>
  </si>
  <si>
    <t>项          目</t>
  </si>
  <si>
    <t>金 额</t>
  </si>
  <si>
    <t>备 注</t>
  </si>
  <si>
    <t>邵东县</t>
  </si>
  <si>
    <t>双凤乡跃胜村新建村卫生室资金</t>
  </si>
  <si>
    <t>谢</t>
  </si>
  <si>
    <t>匡师傅薯业开发有限公司发展缺口资金</t>
  </si>
  <si>
    <t>昔祥泰农业专业合作社发展缺口资金</t>
  </si>
  <si>
    <t>水东江镇长胜村基础设施建设缺口资金</t>
  </si>
  <si>
    <t>团山镇新栗山村道路工程缺口资金</t>
  </si>
  <si>
    <t>黑田铺镇高家村通车路桥工程缺口资金</t>
  </si>
  <si>
    <t>砂石镇龙岩村饮水工程缺口资金</t>
  </si>
  <si>
    <t>县老年护助协会《处处安》新型养老模式经费</t>
  </si>
  <si>
    <t>仙搓桥镇千子村村部建设缺口资金</t>
  </si>
  <si>
    <t>灵官殿镇双河村村内建设资金</t>
  </si>
  <si>
    <t>黑田铺镇黄龙村通村道建设缺口资金</t>
  </si>
  <si>
    <t>黑田铺镇仰山殿村水利建设资金</t>
  </si>
  <si>
    <t>黑田铺镇龙园村水塘修缮资金</t>
  </si>
  <si>
    <t>黑田铺镇乘梧村公路修缮资金</t>
  </si>
  <si>
    <t>火厂坪镇檀木村水利设施建设缺口资金</t>
  </si>
  <si>
    <t>周震乾</t>
  </si>
  <si>
    <t>牛马司镇西洋江村基础设施建设资金</t>
  </si>
  <si>
    <t>唐足平</t>
  </si>
  <si>
    <t>水东江镇古城村水利设施建设资金</t>
  </si>
  <si>
    <t>舒春林</t>
  </si>
  <si>
    <t>星耀新能源有限公司建设缺口资金</t>
  </si>
  <si>
    <t>合          计</t>
  </si>
  <si>
    <t>附表：</t>
  </si>
  <si>
    <t>单位名称</t>
  </si>
  <si>
    <t>项目内容</t>
  </si>
  <si>
    <t>金额</t>
  </si>
  <si>
    <t>支出功能科目</t>
  </si>
  <si>
    <t>单位：万元</t>
  </si>
  <si>
    <t>黑田铺镇</t>
  </si>
  <si>
    <t>楠木岭村基础设施建设缺口资金</t>
  </si>
  <si>
    <t>2130504农村基础设施建设</t>
  </si>
  <si>
    <t>灵官殿镇</t>
  </si>
  <si>
    <t>乔庄冲村基础设施建设资金</t>
  </si>
  <si>
    <t>邵东县秋菊永胜蔬菜农民专业合作社</t>
  </si>
  <si>
    <t>启动资金</t>
  </si>
  <si>
    <t>2130199其他农业支出</t>
  </si>
  <si>
    <t>魏家桥镇</t>
  </si>
  <si>
    <t>留里村通组公路经费</t>
  </si>
  <si>
    <t>2130142农村道路建设</t>
  </si>
  <si>
    <t>合计</t>
  </si>
  <si>
    <t>资金明细表</t>
  </si>
  <si>
    <t>附件：</t>
  </si>
  <si>
    <t>附表</t>
  </si>
  <si>
    <t>单位：万元</t>
  </si>
  <si>
    <t>单位</t>
  </si>
  <si>
    <t>项目</t>
  </si>
  <si>
    <t>金额</t>
  </si>
  <si>
    <t>本次下达</t>
  </si>
  <si>
    <t>邵东县美桥城市污水处理有限公司</t>
  </si>
  <si>
    <t>污水处理服务费</t>
  </si>
  <si>
    <t>邵东县细园环保有限公司</t>
  </si>
  <si>
    <t>垃圾处理服务费</t>
  </si>
  <si>
    <t>说明：根据《关于收回省财政厅对我县生活垃圾无害化处理项目扣款的请示》，本月在污水处理服务费中扣本金200万，利息按银行一年期贷款利率4.35%计算，在垃圾处理服务费中扣2019年1月-5月的利息142.8431万（7881*4.35%÷12*5＝1428431）。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</si>
  <si>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</si>
  <si>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扣本金</t>
  </si>
  <si>
    <t>扣利息</t>
  </si>
  <si>
    <t>小计</t>
  </si>
  <si>
    <t>扣款</t>
  </si>
  <si>
    <t>资金安排表</t>
  </si>
  <si>
    <t>单位：万元</t>
  </si>
  <si>
    <t>序号</t>
  </si>
  <si>
    <t>单位</t>
  </si>
  <si>
    <t>项目</t>
  </si>
  <si>
    <t>金额</t>
  </si>
  <si>
    <t>总计</t>
  </si>
  <si>
    <t>大禾塘 汇总</t>
  </si>
  <si>
    <t>黑田铺 汇总</t>
  </si>
  <si>
    <t>火厂坪 汇总</t>
  </si>
  <si>
    <t>简家陇 汇总</t>
  </si>
  <si>
    <t>科协 汇总</t>
  </si>
  <si>
    <t>廉桥 汇总</t>
  </si>
  <si>
    <t>灵官殿 汇总</t>
  </si>
  <si>
    <t>流光岭 汇总</t>
  </si>
  <si>
    <t>流泽 汇总</t>
  </si>
  <si>
    <t>牛马司 汇总</t>
  </si>
  <si>
    <t>砂石 汇总</t>
  </si>
  <si>
    <t>佘田桥 汇总</t>
  </si>
  <si>
    <t>水东江 汇总</t>
  </si>
  <si>
    <t>宋家塘 汇总</t>
  </si>
  <si>
    <t>团山 汇总</t>
  </si>
  <si>
    <t>魏家桥 汇总</t>
  </si>
  <si>
    <t>仙槎桥 汇总</t>
  </si>
  <si>
    <t>宣传部 汇总</t>
  </si>
  <si>
    <t>野鸡坪 汇总</t>
  </si>
  <si>
    <t>周官桥 汇总</t>
  </si>
  <si>
    <t>猪婆山林场 汇总</t>
  </si>
  <si>
    <t>2019年5月份污水处理和垃圾处理服务费明细表</t>
  </si>
  <si>
    <t>大禾塘</t>
  </si>
  <si>
    <t>杉树坪村道路建设</t>
  </si>
  <si>
    <t>红旗居委会道路维修</t>
  </si>
  <si>
    <t>普庆村基础设施建设</t>
  </si>
  <si>
    <t>观山村会芳组老屋塘维修</t>
  </si>
  <si>
    <t>黑田铺</t>
  </si>
  <si>
    <t>团结村幸民片水渠维修</t>
  </si>
  <si>
    <t>黄龙村道路建设</t>
  </si>
  <si>
    <t>坝上村道路建设</t>
  </si>
  <si>
    <t>坝上村基础设施建设</t>
  </si>
  <si>
    <t>齐合居委会社区建设</t>
  </si>
  <si>
    <t>火厂坪</t>
  </si>
  <si>
    <t>石泉村水渠维修</t>
  </si>
  <si>
    <t>星华村道路建设</t>
  </si>
  <si>
    <t>檀木村基础设施建设</t>
  </si>
  <si>
    <t>朱紫山村基础设施建设</t>
  </si>
  <si>
    <t>檀木村公路建设</t>
  </si>
  <si>
    <t>简家陇</t>
  </si>
  <si>
    <t>羊家冲村道路建设</t>
  </si>
  <si>
    <t>科协</t>
  </si>
  <si>
    <t>唐向阳青少年机器人工作室培训经费</t>
  </si>
  <si>
    <t>廉桥</t>
  </si>
  <si>
    <t>前进村修桥</t>
  </si>
  <si>
    <t>光陂村山塘维修</t>
  </si>
  <si>
    <t>东塘村安装路灯</t>
  </si>
  <si>
    <t>瓦子坪村八组基础设施建设</t>
  </si>
  <si>
    <t>瓦子坪村专利转化扶持</t>
  </si>
  <si>
    <t>灵官殿</t>
  </si>
  <si>
    <t>双善村通组公路</t>
  </si>
  <si>
    <t>良善村基础设施建设</t>
  </si>
  <si>
    <t>农福村渠道维修</t>
  </si>
  <si>
    <t>长兴街村基础设施建设</t>
  </si>
  <si>
    <t>流光岭</t>
  </si>
  <si>
    <t>永华村道路建设</t>
  </si>
  <si>
    <t>流泽</t>
  </si>
  <si>
    <t>湖南厚实农业发展有限公司基地建设</t>
  </si>
  <si>
    <t>牛马司</t>
  </si>
  <si>
    <t>西洋江村龙潭片发展蔬菜</t>
  </si>
  <si>
    <t>祖华村道路建设</t>
  </si>
  <si>
    <t>柳公桥村亮化工程</t>
  </si>
  <si>
    <t>上桥村基础设施建设</t>
  </si>
  <si>
    <t>上桥村道路建设</t>
  </si>
  <si>
    <t>砂石</t>
  </si>
  <si>
    <t>新田村道路建设</t>
  </si>
  <si>
    <t>高义村道路建设</t>
  </si>
  <si>
    <t>保和村饮水工程</t>
  </si>
  <si>
    <t>佘田桥</t>
  </si>
  <si>
    <t>齐兴村羊岭片道路建设</t>
  </si>
  <si>
    <t>水东江</t>
  </si>
  <si>
    <t>双龙村基础设施建设</t>
  </si>
  <si>
    <t>居委会基础设施建设</t>
  </si>
  <si>
    <t>永兴村桥梁建设</t>
  </si>
  <si>
    <t>高塘村基础设施建设</t>
  </si>
  <si>
    <t>高塘村山塘维修</t>
  </si>
  <si>
    <t>水东江居委会基础设施建设</t>
  </si>
  <si>
    <t>汪塘村基础设施建设</t>
  </si>
  <si>
    <t>宋家塘</t>
  </si>
  <si>
    <t>檀山铺村道路建设</t>
  </si>
  <si>
    <t>团山</t>
  </si>
  <si>
    <t>托塘村道路建设</t>
  </si>
  <si>
    <t>魏家桥</t>
  </si>
  <si>
    <t>三联村路灯维修</t>
  </si>
  <si>
    <t>长冲口西瓜种植基地建设</t>
  </si>
  <si>
    <t>仙槎桥</t>
  </si>
  <si>
    <t>湘荷村道路建设</t>
  </si>
  <si>
    <t>白沙村道路亮化</t>
  </si>
  <si>
    <t>银杏村六组山塘清淤</t>
  </si>
  <si>
    <t>石狮村山塘维修</t>
  </si>
  <si>
    <t>石狮村基础设施建设</t>
  </si>
  <si>
    <t>千子村村部建设</t>
  </si>
  <si>
    <t>宣传部</t>
  </si>
  <si>
    <t>新媒体协会</t>
  </si>
  <si>
    <t>野鸡坪</t>
  </si>
  <si>
    <t>中山村龙道路建设</t>
  </si>
  <si>
    <t>中山村龙塘冲组基础设施建设</t>
  </si>
  <si>
    <t>柳塘村基础设施建设</t>
  </si>
  <si>
    <t>水口村山塘维修</t>
  </si>
  <si>
    <t>周官桥</t>
  </si>
  <si>
    <t>双桥村安装路灯</t>
  </si>
  <si>
    <t>双桥村亮化工程</t>
  </si>
  <si>
    <t>猪婆山林场</t>
  </si>
  <si>
    <t>森林防火经费</t>
  </si>
  <si>
    <t>附表</t>
  </si>
  <si>
    <t>附件：</t>
  </si>
  <si>
    <t>单位名称</t>
  </si>
  <si>
    <t>项目内容</t>
  </si>
  <si>
    <t>支出功能科目</t>
  </si>
  <si>
    <t>2130504农村基础设施建设</t>
  </si>
  <si>
    <t>2130199其他农业支出</t>
  </si>
  <si>
    <t>2130142农村道路建设</t>
  </si>
  <si>
    <t>扣本金</t>
  </si>
  <si>
    <t>扣利息</t>
  </si>
  <si>
    <t>2019年6月份污水处理和垃圾处理服务费明细表</t>
  </si>
  <si>
    <t>附件：</t>
  </si>
  <si>
    <t>灵官殿镇</t>
  </si>
  <si>
    <t>三联村路灯修建</t>
  </si>
  <si>
    <t>双凤乡</t>
  </si>
  <si>
    <t>双凤村道路维修</t>
  </si>
  <si>
    <t>周官桥乡</t>
  </si>
  <si>
    <t>肖家冲水利建设</t>
  </si>
  <si>
    <t>九龙岭镇</t>
  </si>
  <si>
    <t>界方村道路建设</t>
  </si>
  <si>
    <t>资 金 明 细 表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</si>
  <si>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</si>
  <si>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合   计</t>
  </si>
  <si>
    <t>说明：根据《关于收回省财政厅对我县生活垃圾无害化处理项目扣款的请示》，本月在污水处理服务费和垃圾处理服务费中各扣本金100万，利息按银行一年期贷款利率4.35%计算，在垃圾处理服务费中扣2019年6月的利息27.8436万（7681*4.35%÷12*1＝278436)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</si>
</sst>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6"/>
      <name val="仿宋_GB2312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24" fillId="0" borderId="0" xfId="42" applyFont="1" applyBorder="1" applyAlignment="1">
      <alignment horizontal="justify" vertical="center"/>
      <protection/>
    </xf>
    <xf numFmtId="0" fontId="0" fillId="0" borderId="0" xfId="42" applyBorder="1">
      <alignment vertical="center"/>
      <protection/>
    </xf>
    <xf numFmtId="0" fontId="0" fillId="0" borderId="0" xfId="42">
      <alignment vertical="center"/>
      <protection/>
    </xf>
    <xf numFmtId="0" fontId="0" fillId="0" borderId="10" xfId="42" applyBorder="1">
      <alignment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4" fillId="0" borderId="0" xfId="43" applyAlignment="1">
      <alignment vertical="center"/>
      <protection/>
    </xf>
    <xf numFmtId="0" fontId="0" fillId="0" borderId="0" xfId="41" applyFill="1" applyAlignment="1">
      <alignment horizontal="center" vertical="center"/>
      <protection/>
    </xf>
    <xf numFmtId="0" fontId="0" fillId="0" borderId="0" xfId="41" applyFill="1" applyBorder="1" applyAlignment="1">
      <alignment horizontal="left" vertical="center"/>
      <protection/>
    </xf>
    <xf numFmtId="0" fontId="0" fillId="0" borderId="0" xfId="41" applyFill="1" applyBorder="1" applyAlignment="1">
      <alignment horizontal="right" vertical="center"/>
      <protection/>
    </xf>
    <xf numFmtId="0" fontId="0" fillId="0" borderId="10" xfId="41" applyFill="1" applyBorder="1" applyAlignment="1">
      <alignment horizontal="center" vertical="center"/>
      <protection/>
    </xf>
    <xf numFmtId="0" fontId="4" fillId="0" borderId="10" xfId="43" applyBorder="1" applyAlignment="1">
      <alignment horizontal="center" vertical="center"/>
      <protection/>
    </xf>
    <xf numFmtId="0" fontId="4" fillId="0" borderId="0" xfId="43" applyAlignment="1">
      <alignment horizontal="center" vertical="center"/>
      <protection/>
    </xf>
    <xf numFmtId="0" fontId="26" fillId="0" borderId="10" xfId="43" applyFont="1" applyBorder="1" applyAlignment="1">
      <alignment vertical="center"/>
      <protection/>
    </xf>
    <xf numFmtId="0" fontId="26" fillId="0" borderId="10" xfId="43" applyFont="1" applyBorder="1" applyAlignment="1">
      <alignment horizontal="center" vertical="center"/>
      <protection/>
    </xf>
    <xf numFmtId="0" fontId="27" fillId="0" borderId="10" xfId="43" applyNumberFormat="1" applyFont="1" applyBorder="1" applyAlignment="1">
      <alignment vertical="center"/>
      <protection/>
    </xf>
    <xf numFmtId="0" fontId="27" fillId="0" borderId="10" xfId="43" applyFont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0" xfId="43" applyFont="1" applyFill="1" applyBorder="1" applyAlignment="1">
      <alignment vertical="center"/>
      <protection/>
    </xf>
    <xf numFmtId="0" fontId="27" fillId="0" borderId="10" xfId="43" applyFont="1" applyFill="1" applyBorder="1" applyAlignment="1">
      <alignment vertical="center"/>
      <protection/>
    </xf>
    <xf numFmtId="0" fontId="26" fillId="0" borderId="0" xfId="43" applyFont="1" applyAlignment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5" fillId="0" borderId="0" xfId="42" applyFont="1" applyBorder="1" applyAlignment="1">
      <alignment horizontal="center" vertical="center"/>
      <protection/>
    </xf>
    <xf numFmtId="0" fontId="0" fillId="0" borderId="0" xfId="42" applyFill="1" applyBorder="1" applyAlignment="1">
      <alignment horizontal="left" vertical="center" wrapText="1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0" fillId="0" borderId="14" xfId="42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0" fillId="0" borderId="0" xfId="42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42" applyFont="1" applyBorder="1" applyAlignment="1">
      <alignment horizontal="justify" vertical="center"/>
      <protection/>
    </xf>
    <xf numFmtId="0" fontId="0" fillId="0" borderId="0" xfId="42" applyFont="1" applyBorder="1">
      <alignment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0" xfId="42" applyFont="1" applyBorder="1">
      <alignment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righ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库1" xfId="40"/>
    <cellStyle name="常规 2" xfId="41"/>
    <cellStyle name="常规_Book1" xfId="42"/>
    <cellStyle name="常规_库1" xfId="43"/>
    <cellStyle name="Hyperlink" xfId="44"/>
    <cellStyle name="好" xfId="45"/>
    <cellStyle name="好_库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00390625" defaultRowHeight="14.25"/>
  <cols>
    <col min="1" max="1" width="9.25390625" style="1" customWidth="1"/>
    <col min="2" max="2" width="50.625" style="0" customWidth="1"/>
    <col min="3" max="3" width="10.25390625" style="0" customWidth="1"/>
    <col min="4" max="4" width="11.00390625" style="0" hidden="1" customWidth="1"/>
    <col min="5" max="5" width="6.375" style="0" customWidth="1"/>
  </cols>
  <sheetData>
    <row r="1" ht="27" customHeight="1">
      <c r="A1" s="10" t="s">
        <v>29</v>
      </c>
    </row>
    <row r="2" spans="1:4" ht="35.25" customHeight="1">
      <c r="A2" s="34" t="s">
        <v>0</v>
      </c>
      <c r="B2" s="34"/>
      <c r="C2" s="34"/>
      <c r="D2" s="34"/>
    </row>
    <row r="3" ht="23.25" customHeight="1"/>
    <row r="4" spans="1:4" ht="26.25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26.25" customHeight="1">
      <c r="A5" s="35" t="s">
        <v>5</v>
      </c>
      <c r="B5" s="3" t="s">
        <v>6</v>
      </c>
      <c r="C5" s="2">
        <v>3</v>
      </c>
      <c r="D5" s="2" t="s">
        <v>7</v>
      </c>
    </row>
    <row r="6" spans="1:4" ht="26.25" customHeight="1">
      <c r="A6" s="36"/>
      <c r="B6" s="3" t="s">
        <v>8</v>
      </c>
      <c r="C6" s="2">
        <v>3</v>
      </c>
      <c r="D6" s="2" t="s">
        <v>7</v>
      </c>
    </row>
    <row r="7" spans="1:4" ht="26.25" customHeight="1">
      <c r="A7" s="36"/>
      <c r="B7" s="3" t="s">
        <v>9</v>
      </c>
      <c r="C7" s="2">
        <v>3</v>
      </c>
      <c r="D7" s="2" t="s">
        <v>7</v>
      </c>
    </row>
    <row r="8" spans="1:4" ht="26.25" customHeight="1">
      <c r="A8" s="36"/>
      <c r="B8" s="3" t="s">
        <v>10</v>
      </c>
      <c r="C8" s="2">
        <v>5</v>
      </c>
      <c r="D8" s="2" t="s">
        <v>7</v>
      </c>
    </row>
    <row r="9" spans="1:4" ht="26.25" customHeight="1">
      <c r="A9" s="36"/>
      <c r="B9" s="4" t="s">
        <v>11</v>
      </c>
      <c r="C9" s="2">
        <v>3</v>
      </c>
      <c r="D9" s="2" t="s">
        <v>7</v>
      </c>
    </row>
    <row r="10" spans="1:4" ht="26.25" customHeight="1">
      <c r="A10" s="36"/>
      <c r="B10" s="4" t="s">
        <v>12</v>
      </c>
      <c r="C10" s="2">
        <v>3</v>
      </c>
      <c r="D10" s="2" t="s">
        <v>7</v>
      </c>
    </row>
    <row r="11" spans="1:4" ht="26.25" customHeight="1">
      <c r="A11" s="36"/>
      <c r="B11" s="4" t="s">
        <v>13</v>
      </c>
      <c r="C11" s="2">
        <v>5</v>
      </c>
      <c r="D11" s="2" t="s">
        <v>7</v>
      </c>
    </row>
    <row r="12" spans="1:4" ht="26.25" customHeight="1">
      <c r="A12" s="36"/>
      <c r="B12" s="5" t="s">
        <v>14</v>
      </c>
      <c r="C12" s="2">
        <v>10</v>
      </c>
      <c r="D12" s="2" t="s">
        <v>7</v>
      </c>
    </row>
    <row r="13" spans="1:4" ht="26.25" customHeight="1">
      <c r="A13" s="36"/>
      <c r="B13" s="3" t="s">
        <v>15</v>
      </c>
      <c r="C13" s="2">
        <v>5</v>
      </c>
      <c r="D13" s="2" t="s">
        <v>7</v>
      </c>
    </row>
    <row r="14" spans="1:4" ht="26.25" customHeight="1">
      <c r="A14" s="36"/>
      <c r="B14" s="3" t="s">
        <v>16</v>
      </c>
      <c r="C14" s="2">
        <v>3</v>
      </c>
      <c r="D14" s="2" t="s">
        <v>7</v>
      </c>
    </row>
    <row r="15" spans="1:4" ht="26.25" customHeight="1">
      <c r="A15" s="36"/>
      <c r="B15" s="6" t="s">
        <v>17</v>
      </c>
      <c r="C15" s="2">
        <v>3</v>
      </c>
      <c r="D15" s="2" t="s">
        <v>7</v>
      </c>
    </row>
    <row r="16" spans="1:4" ht="26.25" customHeight="1">
      <c r="A16" s="36"/>
      <c r="B16" s="6" t="s">
        <v>18</v>
      </c>
      <c r="C16" s="2">
        <v>3</v>
      </c>
      <c r="D16" s="2" t="s">
        <v>7</v>
      </c>
    </row>
    <row r="17" spans="1:4" ht="26.25" customHeight="1">
      <c r="A17" s="36"/>
      <c r="B17" s="6" t="s">
        <v>19</v>
      </c>
      <c r="C17" s="2">
        <v>3</v>
      </c>
      <c r="D17" s="2" t="s">
        <v>7</v>
      </c>
    </row>
    <row r="18" spans="1:4" ht="26.25" customHeight="1">
      <c r="A18" s="36"/>
      <c r="B18" s="6" t="s">
        <v>20</v>
      </c>
      <c r="C18" s="2">
        <v>5</v>
      </c>
      <c r="D18" s="2" t="s">
        <v>7</v>
      </c>
    </row>
    <row r="19" spans="1:4" ht="26.25" customHeight="1">
      <c r="A19" s="36"/>
      <c r="B19" s="3" t="s">
        <v>21</v>
      </c>
      <c r="C19" s="2">
        <v>4</v>
      </c>
      <c r="D19" s="2" t="s">
        <v>22</v>
      </c>
    </row>
    <row r="20" spans="1:4" ht="26.25" customHeight="1">
      <c r="A20" s="36"/>
      <c r="B20" s="3" t="s">
        <v>23</v>
      </c>
      <c r="C20" s="2">
        <v>3</v>
      </c>
      <c r="D20" s="2" t="s">
        <v>24</v>
      </c>
    </row>
    <row r="21" spans="1:4" ht="26.25" customHeight="1">
      <c r="A21" s="36"/>
      <c r="B21" s="3" t="s">
        <v>25</v>
      </c>
      <c r="C21" s="2">
        <v>3</v>
      </c>
      <c r="D21" s="2" t="s">
        <v>26</v>
      </c>
    </row>
    <row r="22" spans="1:4" ht="26.25" customHeight="1">
      <c r="A22" s="36"/>
      <c r="B22" s="7" t="s">
        <v>27</v>
      </c>
      <c r="C22" s="2">
        <v>3</v>
      </c>
      <c r="D22" s="2" t="s">
        <v>7</v>
      </c>
    </row>
    <row r="23" spans="1:4" ht="27" customHeight="1">
      <c r="A23" s="2"/>
      <c r="B23" s="2" t="s">
        <v>28</v>
      </c>
      <c r="C23" s="8">
        <f>SUM(C5:C22)</f>
        <v>70</v>
      </c>
      <c r="D23" s="9"/>
    </row>
  </sheetData>
  <sheetProtection/>
  <autoFilter ref="A4:E23"/>
  <mergeCells count="2">
    <mergeCell ref="A2:D2"/>
    <mergeCell ref="A5:A22"/>
  </mergeCells>
  <printOptions horizontalCentered="1"/>
  <pageMargins left="0.71" right="0.43" top="0.75" bottom="0.79" header="0.51" footer="0.51"/>
  <pageSetup horizontalDpi="600" verticalDpi="600" orientation="portrait" paperSize="9" r:id="rId1"/>
  <headerFooter alignWithMargins="0">
    <oddFooter>&amp;C&amp;"宋体,常规"&amp;12第 &amp;"宋体,常规"&amp;12&amp;P&amp;"宋体,常规"&amp;12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9" sqref="B19"/>
    </sheetView>
  </sheetViews>
  <sheetFormatPr defaultColWidth="9.00390625" defaultRowHeight="14.25"/>
  <cols>
    <col min="1" max="1" width="35.375" style="0" customWidth="1"/>
    <col min="2" max="2" width="31.625" style="0" customWidth="1"/>
    <col min="3" max="3" width="14.875" style="10" customWidth="1"/>
    <col min="4" max="4" width="32.625" style="0" customWidth="1"/>
  </cols>
  <sheetData>
    <row r="1" ht="34.5" customHeight="1">
      <c r="A1" t="s">
        <v>48</v>
      </c>
    </row>
    <row r="2" spans="1:4" ht="30" customHeight="1">
      <c r="A2" s="37" t="s">
        <v>47</v>
      </c>
      <c r="B2" s="37"/>
      <c r="C2" s="37"/>
      <c r="D2" s="37"/>
    </row>
    <row r="3" ht="30" customHeight="1">
      <c r="D3" s="13" t="s">
        <v>34</v>
      </c>
    </row>
    <row r="4" spans="1:4" ht="30" customHeight="1">
      <c r="A4" s="11" t="s">
        <v>30</v>
      </c>
      <c r="B4" s="11" t="s">
        <v>31</v>
      </c>
      <c r="C4" s="12" t="s">
        <v>32</v>
      </c>
      <c r="D4" s="11" t="s">
        <v>33</v>
      </c>
    </row>
    <row r="5" spans="1:4" ht="30" customHeight="1">
      <c r="A5" s="11" t="s">
        <v>35</v>
      </c>
      <c r="B5" s="11" t="s">
        <v>36</v>
      </c>
      <c r="C5" s="12">
        <v>5</v>
      </c>
      <c r="D5" s="11" t="s">
        <v>37</v>
      </c>
    </row>
    <row r="6" spans="1:4" ht="30" customHeight="1">
      <c r="A6" s="11" t="s">
        <v>38</v>
      </c>
      <c r="B6" s="11" t="s">
        <v>39</v>
      </c>
      <c r="C6" s="12">
        <v>10</v>
      </c>
      <c r="D6" s="11" t="s">
        <v>37</v>
      </c>
    </row>
    <row r="7" spans="1:4" ht="30" customHeight="1">
      <c r="A7" s="11" t="s">
        <v>40</v>
      </c>
      <c r="B7" s="11" t="s">
        <v>41</v>
      </c>
      <c r="C7" s="12">
        <v>5</v>
      </c>
      <c r="D7" s="11" t="s">
        <v>42</v>
      </c>
    </row>
    <row r="8" spans="1:4" ht="30" customHeight="1">
      <c r="A8" s="11" t="s">
        <v>43</v>
      </c>
      <c r="B8" s="11" t="s">
        <v>44</v>
      </c>
      <c r="C8" s="12">
        <v>5</v>
      </c>
      <c r="D8" s="11" t="s">
        <v>45</v>
      </c>
    </row>
    <row r="9" spans="1:4" ht="30" customHeight="1">
      <c r="A9" s="11" t="s">
        <v>46</v>
      </c>
      <c r="B9" s="11"/>
      <c r="C9" s="12">
        <f>SUM(C5:C8)</f>
        <v>25</v>
      </c>
      <c r="D9" s="11"/>
    </row>
  </sheetData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7" sqref="C7"/>
    </sheetView>
  </sheetViews>
  <sheetFormatPr defaultColWidth="9.00390625" defaultRowHeight="14.25"/>
  <cols>
    <col min="1" max="1" width="32.25390625" style="16" customWidth="1"/>
    <col min="2" max="2" width="17.25390625" style="16" customWidth="1"/>
    <col min="3" max="4" width="13.75390625" style="16" customWidth="1"/>
    <col min="5" max="5" width="13.25390625" style="16" customWidth="1"/>
    <col min="6" max="6" width="12.375" style="16" customWidth="1"/>
    <col min="7" max="7" width="13.75390625" style="16" customWidth="1"/>
    <col min="8" max="16384" width="9.00390625" style="16" customWidth="1"/>
  </cols>
  <sheetData>
    <row r="1" spans="1:7" ht="39.75" customHeight="1">
      <c r="A1" s="14" t="s">
        <v>49</v>
      </c>
      <c r="B1" s="15"/>
      <c r="C1" s="15"/>
      <c r="D1" s="15"/>
      <c r="E1" s="15"/>
      <c r="F1" s="15"/>
      <c r="G1" s="15"/>
    </row>
    <row r="2" spans="1:7" ht="39.75" customHeight="1">
      <c r="A2" s="38" t="s">
        <v>93</v>
      </c>
      <c r="B2" s="38"/>
      <c r="C2" s="38"/>
      <c r="D2" s="38"/>
      <c r="E2" s="38"/>
      <c r="F2" s="38"/>
      <c r="G2" s="38"/>
    </row>
    <row r="3" spans="1:7" ht="39.75" customHeight="1">
      <c r="A3" s="15"/>
      <c r="B3" s="15"/>
      <c r="C3" s="15"/>
      <c r="D3" s="15"/>
      <c r="E3" s="15"/>
      <c r="F3" s="15"/>
      <c r="G3" s="15" t="s">
        <v>50</v>
      </c>
    </row>
    <row r="4" spans="1:7" ht="30" customHeight="1">
      <c r="A4" s="41" t="s">
        <v>51</v>
      </c>
      <c r="B4" s="41" t="s">
        <v>52</v>
      </c>
      <c r="C4" s="41" t="s">
        <v>53</v>
      </c>
      <c r="D4" s="40" t="s">
        <v>64</v>
      </c>
      <c r="E4" s="40"/>
      <c r="F4" s="40"/>
      <c r="G4" s="41" t="s">
        <v>54</v>
      </c>
    </row>
    <row r="5" spans="1:7" ht="28.5" customHeight="1">
      <c r="A5" s="42"/>
      <c r="B5" s="42"/>
      <c r="C5" s="42"/>
      <c r="D5" s="18" t="s">
        <v>63</v>
      </c>
      <c r="E5" s="18" t="s">
        <v>61</v>
      </c>
      <c r="F5" s="18" t="s">
        <v>62</v>
      </c>
      <c r="G5" s="42"/>
    </row>
    <row r="6" spans="1:7" ht="39.75" customHeight="1">
      <c r="A6" s="17" t="s">
        <v>55</v>
      </c>
      <c r="B6" s="17" t="s">
        <v>56</v>
      </c>
      <c r="C6" s="17">
        <v>358.4686</v>
      </c>
      <c r="D6" s="17">
        <v>200</v>
      </c>
      <c r="E6" s="17">
        <v>200</v>
      </c>
      <c r="F6" s="17"/>
      <c r="G6" s="17">
        <f>C6-D6</f>
        <v>158.46859999999998</v>
      </c>
    </row>
    <row r="7" spans="1:7" ht="39.75" customHeight="1">
      <c r="A7" s="17" t="s">
        <v>57</v>
      </c>
      <c r="B7" s="17" t="s">
        <v>58</v>
      </c>
      <c r="C7" s="17">
        <v>176.3265</v>
      </c>
      <c r="D7" s="17">
        <v>142.8431</v>
      </c>
      <c r="E7" s="17"/>
      <c r="F7" s="17">
        <v>142.8431</v>
      </c>
      <c r="G7" s="17">
        <f>C7-D7</f>
        <v>33.48340000000002</v>
      </c>
    </row>
    <row r="8" spans="1:7" ht="39.75" customHeight="1">
      <c r="A8" s="18" t="s">
        <v>60</v>
      </c>
      <c r="B8" s="17"/>
      <c r="C8" s="17">
        <f>SUM(C6:C7)</f>
        <v>534.7951</v>
      </c>
      <c r="D8" s="17">
        <f>SUM(D6:D7)</f>
        <v>342.8431</v>
      </c>
      <c r="E8" s="17">
        <f>SUM(E6:E7)</f>
        <v>200</v>
      </c>
      <c r="F8" s="17">
        <f>SUM(F6:F7)</f>
        <v>142.8431</v>
      </c>
      <c r="G8" s="17">
        <f>SUM(G6:G7)</f>
        <v>191.952</v>
      </c>
    </row>
    <row r="9" spans="1:7" ht="62.25" customHeight="1">
      <c r="A9" s="39" t="s">
        <v>59</v>
      </c>
      <c r="B9" s="39"/>
      <c r="C9" s="39"/>
      <c r="D9" s="39"/>
      <c r="E9" s="39"/>
      <c r="F9" s="39"/>
      <c r="G9" s="39"/>
    </row>
  </sheetData>
  <mergeCells count="7">
    <mergeCell ref="A2:G2"/>
    <mergeCell ref="A9:G9"/>
    <mergeCell ref="D4:F4"/>
    <mergeCell ref="A4:A5"/>
    <mergeCell ref="B4:B5"/>
    <mergeCell ref="C4:C5"/>
    <mergeCell ref="G4:G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B1">
      <selection activeCell="H10" sqref="H10"/>
    </sheetView>
  </sheetViews>
  <sheetFormatPr defaultColWidth="9.00390625" defaultRowHeight="14.25" outlineLevelRow="2"/>
  <cols>
    <col min="1" max="1" width="5.625" style="25" hidden="1" customWidth="1"/>
    <col min="2" max="2" width="19.625" style="19" customWidth="1"/>
    <col min="3" max="3" width="43.50390625" style="19" customWidth="1"/>
    <col min="4" max="4" width="18.75390625" style="25" customWidth="1"/>
    <col min="5" max="16384" width="9.00390625" style="19" customWidth="1"/>
  </cols>
  <sheetData>
    <row r="1" ht="36" customHeight="1">
      <c r="B1" s="33" t="s">
        <v>176</v>
      </c>
    </row>
    <row r="2" spans="1:4" ht="36" customHeight="1">
      <c r="A2" s="43" t="s">
        <v>65</v>
      </c>
      <c r="B2" s="43"/>
      <c r="C2" s="43"/>
      <c r="D2" s="43"/>
    </row>
    <row r="3" spans="1:4" ht="25.5" customHeight="1">
      <c r="A3" s="20"/>
      <c r="B3" s="21"/>
      <c r="C3" s="21"/>
      <c r="D3" s="22" t="s">
        <v>66</v>
      </c>
    </row>
    <row r="4" spans="1:4" ht="21.75" customHeight="1">
      <c r="A4" s="23" t="s">
        <v>67</v>
      </c>
      <c r="B4" s="23" t="s">
        <v>68</v>
      </c>
      <c r="C4" s="23" t="s">
        <v>69</v>
      </c>
      <c r="D4" s="23" t="s">
        <v>70</v>
      </c>
    </row>
    <row r="5" spans="1:4" ht="21.75" customHeight="1" outlineLevel="2">
      <c r="A5" s="24">
        <v>6</v>
      </c>
      <c r="B5" s="26" t="s">
        <v>94</v>
      </c>
      <c r="C5" s="26" t="s">
        <v>95</v>
      </c>
      <c r="D5" s="27">
        <v>5</v>
      </c>
    </row>
    <row r="6" spans="1:4" ht="21.75" customHeight="1" outlineLevel="2">
      <c r="A6" s="24">
        <v>34</v>
      </c>
      <c r="B6" s="26" t="s">
        <v>94</v>
      </c>
      <c r="C6" s="26" t="s">
        <v>96</v>
      </c>
      <c r="D6" s="27">
        <v>3</v>
      </c>
    </row>
    <row r="7" spans="1:4" ht="21.75" customHeight="1" outlineLevel="2">
      <c r="A7" s="24">
        <v>47</v>
      </c>
      <c r="B7" s="26" t="s">
        <v>94</v>
      </c>
      <c r="C7" s="26" t="s">
        <v>97</v>
      </c>
      <c r="D7" s="27">
        <v>3</v>
      </c>
    </row>
    <row r="8" spans="1:4" ht="21.75" customHeight="1" outlineLevel="2">
      <c r="A8" s="24">
        <v>55</v>
      </c>
      <c r="B8" s="26" t="s">
        <v>94</v>
      </c>
      <c r="C8" s="26" t="s">
        <v>98</v>
      </c>
      <c r="D8" s="27">
        <v>3</v>
      </c>
    </row>
    <row r="9" spans="1:4" ht="21.75" customHeight="1" outlineLevel="1">
      <c r="A9" s="24"/>
      <c r="B9" s="28" t="s">
        <v>72</v>
      </c>
      <c r="C9" s="26"/>
      <c r="D9" s="27">
        <f>SUBTOTAL(9,D5:D8)</f>
        <v>14</v>
      </c>
    </row>
    <row r="10" spans="1:4" ht="21.75" customHeight="1" outlineLevel="2">
      <c r="A10" s="24">
        <v>10</v>
      </c>
      <c r="B10" s="26" t="s">
        <v>99</v>
      </c>
      <c r="C10" s="26" t="s">
        <v>100</v>
      </c>
      <c r="D10" s="27">
        <v>3</v>
      </c>
    </row>
    <row r="11" spans="1:4" ht="21.75" customHeight="1" outlineLevel="2">
      <c r="A11" s="24">
        <v>11</v>
      </c>
      <c r="B11" s="26" t="s">
        <v>99</v>
      </c>
      <c r="C11" s="26" t="s">
        <v>101</v>
      </c>
      <c r="D11" s="27">
        <v>5</v>
      </c>
    </row>
    <row r="12" spans="1:4" ht="21.75" customHeight="1" outlineLevel="2">
      <c r="A12" s="24">
        <v>25</v>
      </c>
      <c r="B12" s="26" t="s">
        <v>99</v>
      </c>
      <c r="C12" s="26" t="s">
        <v>102</v>
      </c>
      <c r="D12" s="27">
        <v>2</v>
      </c>
    </row>
    <row r="13" spans="1:4" ht="21.75" customHeight="1" outlineLevel="2">
      <c r="A13" s="24">
        <v>32</v>
      </c>
      <c r="B13" s="26" t="s">
        <v>99</v>
      </c>
      <c r="C13" s="26" t="s">
        <v>103</v>
      </c>
      <c r="D13" s="27">
        <v>5</v>
      </c>
    </row>
    <row r="14" spans="1:4" ht="21.75" customHeight="1" outlineLevel="2">
      <c r="A14" s="24">
        <v>51</v>
      </c>
      <c r="B14" s="26" t="s">
        <v>99</v>
      </c>
      <c r="C14" s="26" t="s">
        <v>104</v>
      </c>
      <c r="D14" s="27">
        <v>5</v>
      </c>
    </row>
    <row r="15" spans="1:4" ht="21.75" customHeight="1" outlineLevel="1">
      <c r="A15" s="24"/>
      <c r="B15" s="29" t="s">
        <v>73</v>
      </c>
      <c r="C15" s="26"/>
      <c r="D15" s="27">
        <f>SUBTOTAL(9,D10:D14)</f>
        <v>20</v>
      </c>
    </row>
    <row r="16" spans="1:4" ht="21.75" customHeight="1" outlineLevel="2">
      <c r="A16" s="24">
        <v>17</v>
      </c>
      <c r="B16" s="26" t="s">
        <v>105</v>
      </c>
      <c r="C16" s="26" t="s">
        <v>106</v>
      </c>
      <c r="D16" s="27">
        <v>5</v>
      </c>
    </row>
    <row r="17" spans="1:4" ht="21.75" customHeight="1" outlineLevel="2">
      <c r="A17" s="24">
        <v>18</v>
      </c>
      <c r="B17" s="26" t="s">
        <v>105</v>
      </c>
      <c r="C17" s="26" t="s">
        <v>107</v>
      </c>
      <c r="D17" s="27">
        <v>5</v>
      </c>
    </row>
    <row r="18" spans="1:4" ht="21.75" customHeight="1" outlineLevel="2">
      <c r="A18" s="24">
        <v>40</v>
      </c>
      <c r="B18" s="26" t="s">
        <v>105</v>
      </c>
      <c r="C18" s="26" t="s">
        <v>108</v>
      </c>
      <c r="D18" s="27">
        <v>4</v>
      </c>
    </row>
    <row r="19" spans="1:4" ht="21.75" customHeight="1" outlineLevel="2">
      <c r="A19" s="24">
        <v>56</v>
      </c>
      <c r="B19" s="26" t="s">
        <v>105</v>
      </c>
      <c r="C19" s="26" t="s">
        <v>109</v>
      </c>
      <c r="D19" s="27">
        <v>2</v>
      </c>
    </row>
    <row r="20" spans="1:4" ht="21.75" customHeight="1" outlineLevel="2">
      <c r="A20" s="24">
        <v>61</v>
      </c>
      <c r="B20" s="26" t="s">
        <v>105</v>
      </c>
      <c r="C20" s="26" t="s">
        <v>110</v>
      </c>
      <c r="D20" s="27">
        <v>5</v>
      </c>
    </row>
    <row r="21" spans="1:4" ht="21.75" customHeight="1" outlineLevel="1">
      <c r="A21" s="24"/>
      <c r="B21" s="29" t="s">
        <v>74</v>
      </c>
      <c r="C21" s="26"/>
      <c r="D21" s="27">
        <f>SUBTOTAL(9,D16:D20)</f>
        <v>21</v>
      </c>
    </row>
    <row r="22" spans="1:4" ht="21.75" customHeight="1" outlineLevel="2">
      <c r="A22" s="24">
        <v>24</v>
      </c>
      <c r="B22" s="26" t="s">
        <v>111</v>
      </c>
      <c r="C22" s="26" t="s">
        <v>112</v>
      </c>
      <c r="D22" s="27">
        <v>2</v>
      </c>
    </row>
    <row r="23" spans="1:4" ht="21.75" customHeight="1" outlineLevel="1">
      <c r="A23" s="24"/>
      <c r="B23" s="29" t="s">
        <v>75</v>
      </c>
      <c r="C23" s="26"/>
      <c r="D23" s="27">
        <f>SUBTOTAL(9,D22:D22)</f>
        <v>2</v>
      </c>
    </row>
    <row r="24" spans="1:4" ht="21.75" customHeight="1" outlineLevel="2">
      <c r="A24" s="24">
        <v>53</v>
      </c>
      <c r="B24" s="26" t="s">
        <v>113</v>
      </c>
      <c r="C24" s="26" t="s">
        <v>114</v>
      </c>
      <c r="D24" s="27">
        <v>2</v>
      </c>
    </row>
    <row r="25" spans="1:4" ht="21.75" customHeight="1" outlineLevel="1">
      <c r="A25" s="24"/>
      <c r="B25" s="29" t="s">
        <v>76</v>
      </c>
      <c r="C25" s="26"/>
      <c r="D25" s="27">
        <f>SUBTOTAL(9,D24:D24)</f>
        <v>2</v>
      </c>
    </row>
    <row r="26" spans="1:4" ht="21.75" customHeight="1" outlineLevel="2">
      <c r="A26" s="24">
        <v>3</v>
      </c>
      <c r="B26" s="26" t="s">
        <v>115</v>
      </c>
      <c r="C26" s="26" t="s">
        <v>116</v>
      </c>
      <c r="D26" s="30">
        <v>5</v>
      </c>
    </row>
    <row r="27" spans="1:4" ht="21.75" customHeight="1" outlineLevel="2">
      <c r="A27" s="24">
        <v>7</v>
      </c>
      <c r="B27" s="26" t="s">
        <v>115</v>
      </c>
      <c r="C27" s="26" t="s">
        <v>117</v>
      </c>
      <c r="D27" s="27">
        <v>3</v>
      </c>
    </row>
    <row r="28" spans="1:4" ht="21.75" customHeight="1" outlineLevel="2">
      <c r="A28" s="24">
        <v>13</v>
      </c>
      <c r="B28" s="26" t="s">
        <v>115</v>
      </c>
      <c r="C28" s="26" t="s">
        <v>118</v>
      </c>
      <c r="D28" s="27">
        <v>3</v>
      </c>
    </row>
    <row r="29" spans="1:4" ht="21.75" customHeight="1" outlineLevel="2">
      <c r="A29" s="24">
        <v>33</v>
      </c>
      <c r="B29" s="26" t="s">
        <v>115</v>
      </c>
      <c r="C29" s="26" t="s">
        <v>119</v>
      </c>
      <c r="D29" s="27">
        <v>5</v>
      </c>
    </row>
    <row r="30" spans="1:4" ht="21.75" customHeight="1" outlineLevel="2">
      <c r="A30" s="24">
        <v>50</v>
      </c>
      <c r="B30" s="26" t="s">
        <v>115</v>
      </c>
      <c r="C30" s="26" t="s">
        <v>120</v>
      </c>
      <c r="D30" s="27">
        <v>2</v>
      </c>
    </row>
    <row r="31" spans="1:4" ht="21.75" customHeight="1" outlineLevel="1">
      <c r="A31" s="24"/>
      <c r="B31" s="29" t="s">
        <v>77</v>
      </c>
      <c r="C31" s="26"/>
      <c r="D31" s="27">
        <f>SUBTOTAL(9,D26:D30)</f>
        <v>18</v>
      </c>
    </row>
    <row r="32" spans="1:4" ht="21.75" customHeight="1" outlineLevel="2">
      <c r="A32" s="24">
        <v>26</v>
      </c>
      <c r="B32" s="26" t="s">
        <v>121</v>
      </c>
      <c r="C32" s="26" t="s">
        <v>122</v>
      </c>
      <c r="D32" s="27">
        <v>4</v>
      </c>
    </row>
    <row r="33" spans="1:4" ht="21.75" customHeight="1" outlineLevel="2">
      <c r="A33" s="24">
        <v>27</v>
      </c>
      <c r="B33" s="26" t="s">
        <v>121</v>
      </c>
      <c r="C33" s="26" t="s">
        <v>123</v>
      </c>
      <c r="D33" s="27">
        <v>3</v>
      </c>
    </row>
    <row r="34" spans="1:4" ht="21.75" customHeight="1" outlineLevel="2">
      <c r="A34" s="24">
        <v>36</v>
      </c>
      <c r="B34" s="26" t="s">
        <v>121</v>
      </c>
      <c r="C34" s="26" t="s">
        <v>124</v>
      </c>
      <c r="D34" s="27">
        <v>2</v>
      </c>
    </row>
    <row r="35" spans="1:4" ht="21.75" customHeight="1" outlineLevel="2">
      <c r="A35" s="24">
        <v>37</v>
      </c>
      <c r="B35" s="26" t="s">
        <v>121</v>
      </c>
      <c r="C35" s="26" t="s">
        <v>125</v>
      </c>
      <c r="D35" s="27">
        <v>3</v>
      </c>
    </row>
    <row r="36" spans="1:4" ht="21.75" customHeight="1" outlineLevel="1">
      <c r="A36" s="24"/>
      <c r="B36" s="29" t="s">
        <v>78</v>
      </c>
      <c r="C36" s="26"/>
      <c r="D36" s="27">
        <f>SUBTOTAL(9,D32:D35)</f>
        <v>12</v>
      </c>
    </row>
    <row r="37" spans="1:4" ht="21.75" customHeight="1" outlineLevel="2">
      <c r="A37" s="24">
        <v>29</v>
      </c>
      <c r="B37" s="26" t="s">
        <v>126</v>
      </c>
      <c r="C37" s="26" t="s">
        <v>127</v>
      </c>
      <c r="D37" s="27">
        <v>4</v>
      </c>
    </row>
    <row r="38" spans="1:4" ht="21.75" customHeight="1" outlineLevel="1">
      <c r="A38" s="24"/>
      <c r="B38" s="29" t="s">
        <v>79</v>
      </c>
      <c r="C38" s="26"/>
      <c r="D38" s="27">
        <f>SUBTOTAL(9,D37:D37)</f>
        <v>4</v>
      </c>
    </row>
    <row r="39" spans="1:4" ht="21.75" customHeight="1" outlineLevel="2">
      <c r="A39" s="24">
        <v>42</v>
      </c>
      <c r="B39" s="26" t="s">
        <v>128</v>
      </c>
      <c r="C39" s="26" t="s">
        <v>129</v>
      </c>
      <c r="D39" s="27">
        <v>10</v>
      </c>
    </row>
    <row r="40" spans="1:4" ht="21.75" customHeight="1" outlineLevel="1">
      <c r="A40" s="24"/>
      <c r="B40" s="29" t="s">
        <v>80</v>
      </c>
      <c r="C40" s="26"/>
      <c r="D40" s="27">
        <f>SUBTOTAL(9,D39:D39)</f>
        <v>10</v>
      </c>
    </row>
    <row r="41" spans="1:4" ht="21.75" customHeight="1" outlineLevel="2">
      <c r="A41" s="24">
        <v>14</v>
      </c>
      <c r="B41" s="26" t="s">
        <v>130</v>
      </c>
      <c r="C41" s="26" t="s">
        <v>131</v>
      </c>
      <c r="D41" s="27">
        <v>2</v>
      </c>
    </row>
    <row r="42" spans="1:4" ht="21.75" customHeight="1" outlineLevel="2">
      <c r="A42" s="24">
        <v>19</v>
      </c>
      <c r="B42" s="26" t="s">
        <v>130</v>
      </c>
      <c r="C42" s="26" t="s">
        <v>132</v>
      </c>
      <c r="D42" s="27">
        <v>5</v>
      </c>
    </row>
    <row r="43" spans="1:4" ht="21.75" customHeight="1" outlineLevel="2">
      <c r="A43" s="24">
        <v>20</v>
      </c>
      <c r="B43" s="26" t="s">
        <v>130</v>
      </c>
      <c r="C43" s="26" t="s">
        <v>133</v>
      </c>
      <c r="D43" s="30">
        <v>3</v>
      </c>
    </row>
    <row r="44" spans="1:4" ht="21.75" customHeight="1" outlineLevel="2">
      <c r="A44" s="24">
        <v>23</v>
      </c>
      <c r="B44" s="26" t="s">
        <v>130</v>
      </c>
      <c r="C44" s="26" t="s">
        <v>134</v>
      </c>
      <c r="D44" s="27">
        <v>2</v>
      </c>
    </row>
    <row r="45" spans="1:4" ht="21.75" customHeight="1" outlineLevel="2">
      <c r="A45" s="24">
        <v>43</v>
      </c>
      <c r="B45" s="26" t="s">
        <v>130</v>
      </c>
      <c r="C45" s="26" t="s">
        <v>135</v>
      </c>
      <c r="D45" s="27">
        <v>3</v>
      </c>
    </row>
    <row r="46" spans="1:4" ht="21.75" customHeight="1" outlineLevel="1">
      <c r="A46" s="24"/>
      <c r="B46" s="29" t="s">
        <v>81</v>
      </c>
      <c r="C46" s="26"/>
      <c r="D46" s="27">
        <f>SUBTOTAL(9,D41:D45)</f>
        <v>15</v>
      </c>
    </row>
    <row r="47" spans="1:4" ht="21.75" customHeight="1" outlineLevel="2">
      <c r="A47" s="24">
        <v>5</v>
      </c>
      <c r="B47" s="26" t="s">
        <v>136</v>
      </c>
      <c r="C47" s="26" t="s">
        <v>137</v>
      </c>
      <c r="D47" s="27">
        <v>5</v>
      </c>
    </row>
    <row r="48" spans="1:4" ht="21.75" customHeight="1" outlineLevel="2">
      <c r="A48" s="24">
        <v>15</v>
      </c>
      <c r="B48" s="26" t="s">
        <v>136</v>
      </c>
      <c r="C48" s="26" t="s">
        <v>138</v>
      </c>
      <c r="D48" s="27">
        <v>5</v>
      </c>
    </row>
    <row r="49" spans="1:4" ht="21.75" customHeight="1" outlineLevel="2">
      <c r="A49" s="24">
        <v>57</v>
      </c>
      <c r="B49" s="26" t="s">
        <v>136</v>
      </c>
      <c r="C49" s="26" t="s">
        <v>139</v>
      </c>
      <c r="D49" s="27">
        <v>3</v>
      </c>
    </row>
    <row r="50" spans="1:4" ht="21.75" customHeight="1" outlineLevel="1">
      <c r="A50" s="24"/>
      <c r="B50" s="29" t="s">
        <v>82</v>
      </c>
      <c r="C50" s="26"/>
      <c r="D50" s="27">
        <f>SUBTOTAL(9,D47:D49)</f>
        <v>13</v>
      </c>
    </row>
    <row r="51" spans="1:4" ht="21.75" customHeight="1" outlineLevel="2">
      <c r="A51" s="24">
        <v>30</v>
      </c>
      <c r="B51" s="26" t="s">
        <v>140</v>
      </c>
      <c r="C51" s="26" t="s">
        <v>141</v>
      </c>
      <c r="D51" s="27">
        <v>3</v>
      </c>
    </row>
    <row r="52" spans="1:4" ht="21.75" customHeight="1" outlineLevel="1">
      <c r="A52" s="24"/>
      <c r="B52" s="29" t="s">
        <v>83</v>
      </c>
      <c r="C52" s="26"/>
      <c r="D52" s="27">
        <f>SUBTOTAL(9,D51:D51)</f>
        <v>3</v>
      </c>
    </row>
    <row r="53" spans="1:4" ht="21.75" customHeight="1" outlineLevel="2">
      <c r="A53" s="24">
        <v>21</v>
      </c>
      <c r="B53" s="26" t="s">
        <v>142</v>
      </c>
      <c r="C53" s="26" t="s">
        <v>143</v>
      </c>
      <c r="D53" s="27">
        <v>3</v>
      </c>
    </row>
    <row r="54" spans="1:4" ht="21.75" customHeight="1" outlineLevel="2">
      <c r="A54" s="24">
        <v>22</v>
      </c>
      <c r="B54" s="26" t="s">
        <v>142</v>
      </c>
      <c r="C54" s="26" t="s">
        <v>144</v>
      </c>
      <c r="D54" s="27">
        <v>1</v>
      </c>
    </row>
    <row r="55" spans="1:4" ht="21.75" customHeight="1" outlineLevel="2">
      <c r="A55" s="24">
        <v>28</v>
      </c>
      <c r="B55" s="26" t="s">
        <v>142</v>
      </c>
      <c r="C55" s="26" t="s">
        <v>145</v>
      </c>
      <c r="D55" s="27">
        <v>3</v>
      </c>
    </row>
    <row r="56" spans="1:4" ht="21.75" customHeight="1" outlineLevel="2">
      <c r="A56" s="24">
        <v>44</v>
      </c>
      <c r="B56" s="26" t="s">
        <v>142</v>
      </c>
      <c r="C56" s="26" t="s">
        <v>146</v>
      </c>
      <c r="D56" s="27">
        <v>2</v>
      </c>
    </row>
    <row r="57" spans="1:4" ht="21.75" customHeight="1" outlineLevel="2">
      <c r="A57" s="24">
        <v>46</v>
      </c>
      <c r="B57" s="26" t="s">
        <v>142</v>
      </c>
      <c r="C57" s="26" t="s">
        <v>147</v>
      </c>
      <c r="D57" s="27">
        <v>2</v>
      </c>
    </row>
    <row r="58" spans="1:4" ht="21.75" customHeight="1" outlineLevel="2">
      <c r="A58" s="24">
        <v>48</v>
      </c>
      <c r="B58" s="26" t="s">
        <v>142</v>
      </c>
      <c r="C58" s="26" t="s">
        <v>148</v>
      </c>
      <c r="D58" s="27">
        <v>2</v>
      </c>
    </row>
    <row r="59" spans="1:4" ht="21.75" customHeight="1" outlineLevel="2">
      <c r="A59" s="24">
        <v>49</v>
      </c>
      <c r="B59" s="26" t="s">
        <v>142</v>
      </c>
      <c r="C59" s="26" t="s">
        <v>149</v>
      </c>
      <c r="D59" s="27">
        <v>5</v>
      </c>
    </row>
    <row r="60" spans="1:4" ht="21.75" customHeight="1" outlineLevel="1">
      <c r="A60" s="24"/>
      <c r="B60" s="29" t="s">
        <v>84</v>
      </c>
      <c r="C60" s="26"/>
      <c r="D60" s="27">
        <f>SUBTOTAL(9,D53:D59)</f>
        <v>18</v>
      </c>
    </row>
    <row r="61" spans="1:4" ht="21.75" customHeight="1" outlineLevel="2">
      <c r="A61" s="24">
        <v>45</v>
      </c>
      <c r="B61" s="26" t="s">
        <v>150</v>
      </c>
      <c r="C61" s="26" t="s">
        <v>151</v>
      </c>
      <c r="D61" s="27">
        <v>3</v>
      </c>
    </row>
    <row r="62" spans="1:4" ht="21.75" customHeight="1" outlineLevel="1">
      <c r="A62" s="24"/>
      <c r="B62" s="29" t="s">
        <v>85</v>
      </c>
      <c r="C62" s="26"/>
      <c r="D62" s="27">
        <f>SUBTOTAL(9,D61:D61)</f>
        <v>3</v>
      </c>
    </row>
    <row r="63" spans="1:4" ht="21.75" customHeight="1" outlineLevel="2">
      <c r="A63" s="24">
        <v>58</v>
      </c>
      <c r="B63" s="26" t="s">
        <v>152</v>
      </c>
      <c r="C63" s="26" t="s">
        <v>153</v>
      </c>
      <c r="D63" s="27">
        <v>2</v>
      </c>
    </row>
    <row r="64" spans="1:4" ht="21.75" customHeight="1" outlineLevel="1">
      <c r="A64" s="24"/>
      <c r="B64" s="29" t="s">
        <v>86</v>
      </c>
      <c r="C64" s="26"/>
      <c r="D64" s="27">
        <f>SUBTOTAL(9,D63:D63)</f>
        <v>2</v>
      </c>
    </row>
    <row r="65" spans="1:4" ht="21.75" customHeight="1" outlineLevel="2">
      <c r="A65" s="24">
        <v>35</v>
      </c>
      <c r="B65" s="26" t="s">
        <v>154</v>
      </c>
      <c r="C65" s="26" t="s">
        <v>155</v>
      </c>
      <c r="D65" s="27">
        <v>3</v>
      </c>
    </row>
    <row r="66" spans="1:4" ht="21.75" customHeight="1" outlineLevel="2">
      <c r="A66" s="24">
        <v>41</v>
      </c>
      <c r="B66" s="26" t="s">
        <v>154</v>
      </c>
      <c r="C66" s="26" t="s">
        <v>156</v>
      </c>
      <c r="D66" s="27">
        <v>5</v>
      </c>
    </row>
    <row r="67" spans="1:4" ht="21.75" customHeight="1" outlineLevel="1">
      <c r="A67" s="24"/>
      <c r="B67" s="29" t="s">
        <v>87</v>
      </c>
      <c r="C67" s="26"/>
      <c r="D67" s="27">
        <f>SUBTOTAL(9,D65:D66)</f>
        <v>8</v>
      </c>
    </row>
    <row r="68" spans="1:4" ht="21.75" customHeight="1" outlineLevel="2">
      <c r="A68" s="24">
        <v>4</v>
      </c>
      <c r="B68" s="26" t="s">
        <v>157</v>
      </c>
      <c r="C68" s="26" t="s">
        <v>158</v>
      </c>
      <c r="D68" s="27">
        <v>5</v>
      </c>
    </row>
    <row r="69" spans="1:4" ht="21.75" customHeight="1" outlineLevel="2">
      <c r="A69" s="24">
        <v>8</v>
      </c>
      <c r="B69" s="26" t="s">
        <v>157</v>
      </c>
      <c r="C69" s="26" t="s">
        <v>159</v>
      </c>
      <c r="D69" s="27">
        <v>3</v>
      </c>
    </row>
    <row r="70" spans="1:4" ht="21.75" customHeight="1" outlineLevel="2">
      <c r="A70" s="24">
        <v>39</v>
      </c>
      <c r="B70" s="26" t="s">
        <v>157</v>
      </c>
      <c r="C70" s="26" t="s">
        <v>160</v>
      </c>
      <c r="D70" s="27">
        <v>2</v>
      </c>
    </row>
    <row r="71" spans="1:4" ht="21.75" customHeight="1" outlineLevel="2">
      <c r="A71" s="24">
        <v>52</v>
      </c>
      <c r="B71" s="26" t="s">
        <v>157</v>
      </c>
      <c r="C71" s="26" t="s">
        <v>161</v>
      </c>
      <c r="D71" s="27">
        <v>2</v>
      </c>
    </row>
    <row r="72" spans="1:4" ht="21.75" customHeight="1" outlineLevel="2">
      <c r="A72" s="24">
        <v>59</v>
      </c>
      <c r="B72" s="26" t="s">
        <v>157</v>
      </c>
      <c r="C72" s="26" t="s">
        <v>162</v>
      </c>
      <c r="D72" s="27">
        <v>3</v>
      </c>
    </row>
    <row r="73" spans="1:4" ht="21.75" customHeight="1" outlineLevel="2">
      <c r="A73" s="24">
        <v>60</v>
      </c>
      <c r="B73" s="26" t="s">
        <v>157</v>
      </c>
      <c r="C73" s="26" t="s">
        <v>163</v>
      </c>
      <c r="D73" s="27">
        <v>5</v>
      </c>
    </row>
    <row r="74" spans="1:4" ht="21.75" customHeight="1" outlineLevel="1">
      <c r="A74" s="24"/>
      <c r="B74" s="29" t="s">
        <v>88</v>
      </c>
      <c r="C74" s="26"/>
      <c r="D74" s="27">
        <f>SUBTOTAL(9,D68:D73)</f>
        <v>20</v>
      </c>
    </row>
    <row r="75" spans="1:4" ht="21.75" customHeight="1" outlineLevel="2">
      <c r="A75" s="24">
        <v>2</v>
      </c>
      <c r="B75" s="26" t="s">
        <v>164</v>
      </c>
      <c r="C75" s="26" t="s">
        <v>165</v>
      </c>
      <c r="D75" s="27">
        <v>3</v>
      </c>
    </row>
    <row r="76" spans="1:4" ht="21.75" customHeight="1" outlineLevel="1">
      <c r="A76" s="24"/>
      <c r="B76" s="29" t="s">
        <v>89</v>
      </c>
      <c r="C76" s="26"/>
      <c r="D76" s="27">
        <f>SUBTOTAL(9,D75:D75)</f>
        <v>3</v>
      </c>
    </row>
    <row r="77" spans="1:4" ht="21.75" customHeight="1" outlineLevel="2">
      <c r="A77" s="24">
        <v>1</v>
      </c>
      <c r="B77" s="26" t="s">
        <v>166</v>
      </c>
      <c r="C77" s="26" t="s">
        <v>167</v>
      </c>
      <c r="D77" s="30">
        <v>5</v>
      </c>
    </row>
    <row r="78" spans="1:4" ht="21.75" customHeight="1" outlineLevel="2">
      <c r="A78" s="24">
        <v>16</v>
      </c>
      <c r="B78" s="26" t="s">
        <v>166</v>
      </c>
      <c r="C78" s="26" t="s">
        <v>168</v>
      </c>
      <c r="D78" s="27">
        <v>20</v>
      </c>
    </row>
    <row r="79" spans="1:4" ht="21.75" customHeight="1" outlineLevel="2">
      <c r="A79" s="24">
        <v>31</v>
      </c>
      <c r="B79" s="26" t="s">
        <v>166</v>
      </c>
      <c r="C79" s="26" t="s">
        <v>169</v>
      </c>
      <c r="D79" s="27">
        <v>5</v>
      </c>
    </row>
    <row r="80" spans="1:4" ht="21.75" customHeight="1" outlineLevel="2">
      <c r="A80" s="24">
        <v>54</v>
      </c>
      <c r="B80" s="26" t="s">
        <v>166</v>
      </c>
      <c r="C80" s="26" t="s">
        <v>170</v>
      </c>
      <c r="D80" s="27">
        <v>1</v>
      </c>
    </row>
    <row r="81" spans="1:4" ht="21.75" customHeight="1" outlineLevel="1">
      <c r="A81" s="24"/>
      <c r="B81" s="29" t="s">
        <v>90</v>
      </c>
      <c r="C81" s="26"/>
      <c r="D81" s="27">
        <f>SUBTOTAL(9,D77:D80)</f>
        <v>31</v>
      </c>
    </row>
    <row r="82" spans="1:4" ht="21.75" customHeight="1" outlineLevel="2">
      <c r="A82" s="24">
        <v>9</v>
      </c>
      <c r="B82" s="26" t="s">
        <v>171</v>
      </c>
      <c r="C82" s="26" t="s">
        <v>172</v>
      </c>
      <c r="D82" s="27">
        <v>5</v>
      </c>
    </row>
    <row r="83" spans="1:4" ht="21.75" customHeight="1" outlineLevel="2">
      <c r="A83" s="24">
        <v>38</v>
      </c>
      <c r="B83" s="31" t="s">
        <v>171</v>
      </c>
      <c r="C83" s="31" t="s">
        <v>173</v>
      </c>
      <c r="D83" s="30">
        <v>2</v>
      </c>
    </row>
    <row r="84" spans="1:4" ht="21.75" customHeight="1" outlineLevel="1">
      <c r="A84" s="24"/>
      <c r="B84" s="32" t="s">
        <v>91</v>
      </c>
      <c r="C84" s="31"/>
      <c r="D84" s="30">
        <f>SUBTOTAL(9,D82:D83)</f>
        <v>7</v>
      </c>
    </row>
    <row r="85" spans="1:4" ht="21.75" customHeight="1" outlineLevel="2">
      <c r="A85" s="24">
        <v>12</v>
      </c>
      <c r="B85" s="26" t="s">
        <v>174</v>
      </c>
      <c r="C85" s="26" t="s">
        <v>175</v>
      </c>
      <c r="D85" s="27">
        <v>3</v>
      </c>
    </row>
    <row r="86" spans="1:4" ht="21.75" customHeight="1" outlineLevel="1">
      <c r="A86" s="24"/>
      <c r="B86" s="29" t="s">
        <v>92</v>
      </c>
      <c r="C86" s="26"/>
      <c r="D86" s="27">
        <f>SUBTOTAL(9,D85:D85)</f>
        <v>3</v>
      </c>
    </row>
    <row r="87" spans="1:4" ht="21.75" customHeight="1">
      <c r="A87" s="24"/>
      <c r="B87" s="29" t="s">
        <v>71</v>
      </c>
      <c r="C87" s="26"/>
      <c r="D87" s="27">
        <f>SUBTOTAL(9,D5:D85)</f>
        <v>229</v>
      </c>
    </row>
  </sheetData>
  <sheetProtection/>
  <mergeCells count="1">
    <mergeCell ref="A2:D2"/>
  </mergeCells>
  <printOptions horizontalCentered="1"/>
  <pageMargins left="0.9055118110236221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7" sqref="D7"/>
    </sheetView>
  </sheetViews>
  <sheetFormatPr defaultColWidth="9.00390625" defaultRowHeight="14.25"/>
  <cols>
    <col min="1" max="1" width="26.625" style="0" customWidth="1"/>
    <col min="2" max="2" width="31.625" style="0" customWidth="1"/>
    <col min="3" max="3" width="14.875" style="10" customWidth="1"/>
    <col min="4" max="4" width="41.375" style="0" customWidth="1"/>
  </cols>
  <sheetData>
    <row r="1" ht="34.5" customHeight="1">
      <c r="A1" s="45" t="s">
        <v>187</v>
      </c>
    </row>
    <row r="2" spans="1:4" ht="39.75" customHeight="1">
      <c r="A2" s="34" t="s">
        <v>196</v>
      </c>
      <c r="B2" s="34"/>
      <c r="C2" s="34"/>
      <c r="D2" s="34"/>
    </row>
    <row r="3" spans="1:4" ht="34.5" customHeight="1">
      <c r="A3" s="45"/>
      <c r="B3" s="45"/>
      <c r="C3" s="46"/>
      <c r="D3" s="47" t="s">
        <v>50</v>
      </c>
    </row>
    <row r="4" spans="1:4" ht="34.5" customHeight="1">
      <c r="A4" s="48" t="s">
        <v>178</v>
      </c>
      <c r="B4" s="48" t="s">
        <v>179</v>
      </c>
      <c r="C4" s="48" t="s">
        <v>53</v>
      </c>
      <c r="D4" s="48" t="s">
        <v>180</v>
      </c>
    </row>
    <row r="5" spans="1:4" ht="34.5" customHeight="1">
      <c r="A5" s="48" t="s">
        <v>188</v>
      </c>
      <c r="B5" s="48" t="s">
        <v>189</v>
      </c>
      <c r="C5" s="48">
        <v>10</v>
      </c>
      <c r="D5" s="48" t="s">
        <v>181</v>
      </c>
    </row>
    <row r="6" spans="1:4" ht="34.5" customHeight="1">
      <c r="A6" s="48" t="s">
        <v>190</v>
      </c>
      <c r="B6" s="48" t="s">
        <v>191</v>
      </c>
      <c r="C6" s="48">
        <v>10</v>
      </c>
      <c r="D6" s="48" t="s">
        <v>181</v>
      </c>
    </row>
    <row r="7" spans="1:4" ht="34.5" customHeight="1">
      <c r="A7" s="48" t="s">
        <v>192</v>
      </c>
      <c r="B7" s="48" t="s">
        <v>193</v>
      </c>
      <c r="C7" s="48">
        <v>5</v>
      </c>
      <c r="D7" s="48" t="s">
        <v>182</v>
      </c>
    </row>
    <row r="8" spans="1:4" ht="34.5" customHeight="1">
      <c r="A8" s="48" t="s">
        <v>194</v>
      </c>
      <c r="B8" s="48" t="s">
        <v>195</v>
      </c>
      <c r="C8" s="48">
        <v>5</v>
      </c>
      <c r="D8" s="48" t="s">
        <v>183</v>
      </c>
    </row>
    <row r="9" spans="1:4" ht="34.5" customHeight="1">
      <c r="A9" s="48" t="s">
        <v>197</v>
      </c>
      <c r="B9" s="48"/>
      <c r="C9" s="48">
        <f>SUM(C5:C8)</f>
        <v>30</v>
      </c>
      <c r="D9" s="48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32.25390625" style="16" customWidth="1"/>
    <col min="2" max="2" width="15.375" style="16" customWidth="1"/>
    <col min="3" max="4" width="13.75390625" style="16" customWidth="1"/>
    <col min="5" max="5" width="13.25390625" style="16" customWidth="1"/>
    <col min="6" max="6" width="12.375" style="16" customWidth="1"/>
    <col min="7" max="7" width="15.875" style="16" customWidth="1"/>
    <col min="8" max="16384" width="9.00390625" style="16" customWidth="1"/>
  </cols>
  <sheetData>
    <row r="1" spans="1:7" ht="40.5" customHeight="1">
      <c r="A1" s="49" t="s">
        <v>177</v>
      </c>
      <c r="B1" s="15"/>
      <c r="C1" s="15"/>
      <c r="D1" s="15"/>
      <c r="E1" s="15"/>
      <c r="F1" s="15"/>
      <c r="G1" s="15"/>
    </row>
    <row r="2" spans="1:7" ht="49.5" customHeight="1">
      <c r="A2" s="54" t="s">
        <v>186</v>
      </c>
      <c r="B2" s="54"/>
      <c r="C2" s="54"/>
      <c r="D2" s="54"/>
      <c r="E2" s="54"/>
      <c r="F2" s="54"/>
      <c r="G2" s="54"/>
    </row>
    <row r="3" spans="1:7" ht="40.5" customHeight="1">
      <c r="A3" s="50"/>
      <c r="B3" s="50"/>
      <c r="C3" s="50"/>
      <c r="D3" s="50"/>
      <c r="E3" s="50"/>
      <c r="F3" s="50"/>
      <c r="G3" s="55" t="s">
        <v>50</v>
      </c>
    </row>
    <row r="4" spans="1:7" ht="40.5" customHeight="1">
      <c r="A4" s="51" t="s">
        <v>51</v>
      </c>
      <c r="B4" s="51" t="s">
        <v>52</v>
      </c>
      <c r="C4" s="51" t="s">
        <v>53</v>
      </c>
      <c r="D4" s="40" t="s">
        <v>64</v>
      </c>
      <c r="E4" s="40"/>
      <c r="F4" s="40"/>
      <c r="G4" s="51" t="s">
        <v>54</v>
      </c>
    </row>
    <row r="5" spans="1:7" ht="40.5" customHeight="1">
      <c r="A5" s="52"/>
      <c r="B5" s="52"/>
      <c r="C5" s="52"/>
      <c r="D5" s="18" t="s">
        <v>63</v>
      </c>
      <c r="E5" s="18" t="s">
        <v>184</v>
      </c>
      <c r="F5" s="18" t="s">
        <v>185</v>
      </c>
      <c r="G5" s="52"/>
    </row>
    <row r="6" spans="1:7" ht="40.5" customHeight="1">
      <c r="A6" s="53" t="s">
        <v>55</v>
      </c>
      <c r="B6" s="53" t="s">
        <v>56</v>
      </c>
      <c r="C6" s="18">
        <v>345.1038</v>
      </c>
      <c r="D6" s="18">
        <f>E6+F6</f>
        <v>100</v>
      </c>
      <c r="E6" s="18">
        <v>100</v>
      </c>
      <c r="F6" s="18"/>
      <c r="G6" s="18">
        <f>C6-D6</f>
        <v>245.10379999999998</v>
      </c>
    </row>
    <row r="7" spans="1:7" ht="40.5" customHeight="1">
      <c r="A7" s="53" t="s">
        <v>57</v>
      </c>
      <c r="B7" s="53" t="s">
        <v>58</v>
      </c>
      <c r="C7" s="18">
        <v>169.8251</v>
      </c>
      <c r="D7" s="18">
        <f>E7+F7</f>
        <v>127.8436</v>
      </c>
      <c r="E7" s="18">
        <v>100</v>
      </c>
      <c r="F7" s="18">
        <v>27.8436</v>
      </c>
      <c r="G7" s="18">
        <f>C7-D7</f>
        <v>41.9815</v>
      </c>
    </row>
    <row r="8" spans="1:7" ht="40.5" customHeight="1">
      <c r="A8" s="18" t="s">
        <v>198</v>
      </c>
      <c r="B8" s="53"/>
      <c r="C8" s="18">
        <f>SUM(C6:C7)</f>
        <v>514.9289</v>
      </c>
      <c r="D8" s="18">
        <f>SUM(D6:D7)</f>
        <v>227.84359999999998</v>
      </c>
      <c r="E8" s="18">
        <f>SUM(E6:E7)</f>
        <v>200</v>
      </c>
      <c r="F8" s="18">
        <f>SUM(F6:F7)</f>
        <v>27.8436</v>
      </c>
      <c r="G8" s="18">
        <f>SUM(G6:G7)</f>
        <v>287.08529999999996</v>
      </c>
    </row>
    <row r="9" spans="1:7" ht="62.25" customHeight="1">
      <c r="A9" s="44" t="s">
        <v>199</v>
      </c>
      <c r="B9" s="44"/>
      <c r="C9" s="44"/>
      <c r="D9" s="44"/>
      <c r="E9" s="44"/>
      <c r="F9" s="44"/>
      <c r="G9" s="44"/>
    </row>
  </sheetData>
  <mergeCells count="7">
    <mergeCell ref="A2:G2"/>
    <mergeCell ref="A9:G9"/>
    <mergeCell ref="D4:F4"/>
    <mergeCell ref="A4:A5"/>
    <mergeCell ref="B4:B5"/>
    <mergeCell ref="C4:C5"/>
    <mergeCell ref="G4:G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周震乾</dc:creator>
  <cp:keywords/>
  <dc:description/>
  <cp:lastModifiedBy>China</cp:lastModifiedBy>
  <cp:lastPrinted>2019-08-05T07:51:00Z</cp:lastPrinted>
  <dcterms:created xsi:type="dcterms:W3CDTF">2011-12-26T06:26:07Z</dcterms:created>
  <dcterms:modified xsi:type="dcterms:W3CDTF">2019-08-05T07:51:11Z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