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总表" sheetId="9" r:id="rId1"/>
  </sheets>
  <definedNames>
    <definedName name="_xlnm._FilterDatabase" localSheetId="0" hidden="1">总表!$E$3:$E$37</definedName>
    <definedName name="_xlnm.Print_Titles" localSheetId="0">总表!$2:$3</definedName>
  </definedNames>
  <calcPr calcId="144525"/>
</workbook>
</file>

<file path=xl/sharedStrings.xml><?xml version="1.0" encoding="utf-8"?>
<sst xmlns="http://schemas.openxmlformats.org/spreadsheetml/2006/main" count="160" uniqueCount="87">
  <si>
    <t xml:space="preserve">  邵东市自来水公司2020年公开招聘专业技术、文秘人员综合成绩表    </t>
  </si>
  <si>
    <t>姓名</t>
  </si>
  <si>
    <t>性别</t>
  </si>
  <si>
    <t>准考证号</t>
  </si>
  <si>
    <t>报考岗位</t>
  </si>
  <si>
    <t>笔试成绩</t>
  </si>
  <si>
    <t>按60%折算成绩</t>
  </si>
  <si>
    <t>面试成绩</t>
  </si>
  <si>
    <t>按40%折算成绩</t>
  </si>
  <si>
    <t>综合成绩</t>
  </si>
  <si>
    <t>备注</t>
  </si>
  <si>
    <t>赵虹</t>
  </si>
  <si>
    <t>女</t>
  </si>
  <si>
    <t>20210114</t>
  </si>
  <si>
    <t xml:space="preserve">会计员       </t>
  </si>
  <si>
    <t>唐银冬</t>
  </si>
  <si>
    <t>20210122</t>
  </si>
  <si>
    <t>入围体检人员</t>
  </si>
  <si>
    <t>唐子烊</t>
  </si>
  <si>
    <t>20210125</t>
  </si>
  <si>
    <t>张茜</t>
  </si>
  <si>
    <t>胡璇</t>
  </si>
  <si>
    <t>20210305</t>
  </si>
  <si>
    <t>唐金娟</t>
  </si>
  <si>
    <t>20210317</t>
  </si>
  <si>
    <t>尹家琳</t>
  </si>
  <si>
    <t>20210404</t>
  </si>
  <si>
    <t xml:space="preserve">勘察设计员    </t>
  </si>
  <si>
    <t>杨君午</t>
  </si>
  <si>
    <t>20210406</t>
  </si>
  <si>
    <t>申丹</t>
  </si>
  <si>
    <t>男</t>
  </si>
  <si>
    <t>20210407</t>
  </si>
  <si>
    <t>阳海涛</t>
  </si>
  <si>
    <t>赵可浩</t>
  </si>
  <si>
    <t>20210411</t>
  </si>
  <si>
    <t>贺巍</t>
  </si>
  <si>
    <t>20210418</t>
  </si>
  <si>
    <t>曾凡均</t>
  </si>
  <si>
    <t>20210420</t>
  </si>
  <si>
    <t>邓纪圣</t>
  </si>
  <si>
    <t>20210422</t>
  </si>
  <si>
    <t>邓昭璋</t>
  </si>
  <si>
    <t>20210424</t>
  </si>
  <si>
    <t>陈勇</t>
  </si>
  <si>
    <t>20210506</t>
  </si>
  <si>
    <t xml:space="preserve">数据分析员    </t>
  </si>
  <si>
    <t>缺考</t>
  </si>
  <si>
    <t>李碧</t>
  </si>
  <si>
    <t>20210511</t>
  </si>
  <si>
    <t>王慕兰</t>
  </si>
  <si>
    <t>20210512</t>
  </si>
  <si>
    <t>吕双祥</t>
  </si>
  <si>
    <t>20210605</t>
  </si>
  <si>
    <t xml:space="preserve">仪器仪表管理员  </t>
  </si>
  <si>
    <t>谢达</t>
  </si>
  <si>
    <t>20210613</t>
  </si>
  <si>
    <t>肖可</t>
  </si>
  <si>
    <t>20210616</t>
  </si>
  <si>
    <t>姜浠</t>
  </si>
  <si>
    <t>20210702</t>
  </si>
  <si>
    <t xml:space="preserve">文秘       </t>
  </si>
  <si>
    <t>陈喆</t>
  </si>
  <si>
    <t>20210704</t>
  </si>
  <si>
    <t>匡英杰</t>
  </si>
  <si>
    <t>20210705</t>
  </si>
  <si>
    <t>刘立强</t>
  </si>
  <si>
    <t>20210707</t>
  </si>
  <si>
    <t>李丽娜</t>
  </si>
  <si>
    <t>20210711</t>
  </si>
  <si>
    <t>刘茜</t>
  </si>
  <si>
    <t>20210713</t>
  </si>
  <si>
    <t>李梦艺</t>
  </si>
  <si>
    <t>20210714</t>
  </si>
  <si>
    <t>申志来</t>
  </si>
  <si>
    <t>20210716</t>
  </si>
  <si>
    <t xml:space="preserve">水质化验员    </t>
  </si>
  <si>
    <t>姚琎</t>
  </si>
  <si>
    <t>20210720</t>
  </si>
  <si>
    <t>杨攀</t>
  </si>
  <si>
    <t>20210722</t>
  </si>
  <si>
    <t>刘果</t>
  </si>
  <si>
    <t>20210723</t>
  </si>
  <si>
    <t>王萍</t>
  </si>
  <si>
    <t>20210727</t>
  </si>
  <si>
    <t>姜最</t>
  </si>
  <si>
    <t>20210730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</si>
</sst>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</numFmts>
  <fonts count="26">
    <font>
      <sz val="11"/>
      <color theme="1"/>
      <name val="宋体"/>
      <charset val="134"/>
      <scheme val="minor"/>
    </font>
    <font>
      <sz val="14"/>
      <color theme="1"/>
      <name val="仿宋"/>
      <charset val="134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14"/>
      <name val="仿宋"/>
      <charset val="134"/>
    </font>
    <font>
      <sz val="12"/>
      <color theme="1"/>
      <name val="仿宋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2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6" fillId="14" borderId="4" applyNumberFormat="0" applyAlignment="0" applyProtection="0">
      <alignment vertical="center"/>
    </xf>
    <xf numFmtId="0" fontId="23" fillId="14" borderId="8" applyNumberFormat="0" applyAlignment="0" applyProtection="0">
      <alignment vertical="center"/>
    </xf>
    <xf numFmtId="0" fontId="8" fillId="5" borderId="2" applyNumberForma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ill="1" applyAlignment="1">
      <alignment horizontal="left" vertical="center"/>
    </xf>
    <xf numFmtId="49" fontId="0" fillId="0" borderId="0" xfId="0" applyNumberFormat="1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9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37"/>
  <sheetViews>
    <sheetView tabSelected="1" topLeftCell="A11" workbookViewId="0">
      <selection activeCell="L3" sqref="L3"/>
    </sheetView>
  </sheetViews>
  <sheetFormatPr defaultColWidth="8.725" defaultRowHeight="13.5"/>
  <cols>
    <col min="1" max="1" width="14" style="2" customWidth="1"/>
    <col min="2" max="2" width="6.275" style="2" customWidth="1"/>
    <col min="3" max="3" width="15.2833333333333" style="3" customWidth="1"/>
    <col min="4" max="4" width="19.5583333333333" style="2" customWidth="1"/>
    <col min="5" max="5" width="13.125" style="2" customWidth="1"/>
    <col min="6" max="6" width="14.25" style="2" customWidth="1"/>
    <col min="7" max="7" width="13.625" style="2" customWidth="1"/>
    <col min="8" max="8" width="13.75" style="2" customWidth="1"/>
    <col min="9" max="9" width="16.25" style="2" customWidth="1"/>
    <col min="10" max="10" width="15.725" style="4" customWidth="1"/>
    <col min="11" max="16373" width="8.725" style="2"/>
    <col min="16374" max="16384" width="8.725" style="5"/>
  </cols>
  <sheetData>
    <row r="1" ht="93" hidden="1" customHeight="1"/>
    <row r="2" ht="72" customHeight="1" spans="1:10">
      <c r="A2" s="6" t="s">
        <v>0</v>
      </c>
      <c r="B2" s="6"/>
      <c r="C2" s="6"/>
      <c r="D2" s="6"/>
      <c r="E2" s="6"/>
      <c r="F2" s="6"/>
      <c r="G2" s="6"/>
      <c r="H2" s="6"/>
      <c r="I2" s="6"/>
      <c r="J2" s="6"/>
    </row>
    <row r="3" ht="30" customHeight="1" spans="1:10">
      <c r="A3" s="7" t="s">
        <v>1</v>
      </c>
      <c r="B3" s="7" t="s">
        <v>2</v>
      </c>
      <c r="C3" s="8" t="s">
        <v>3</v>
      </c>
      <c r="D3" s="9" t="s">
        <v>4</v>
      </c>
      <c r="E3" s="10" t="s">
        <v>5</v>
      </c>
      <c r="F3" s="11" t="s">
        <v>6</v>
      </c>
      <c r="G3" s="10" t="s">
        <v>7</v>
      </c>
      <c r="H3" s="11" t="s">
        <v>8</v>
      </c>
      <c r="I3" s="10" t="s">
        <v>9</v>
      </c>
      <c r="J3" s="10" t="s">
        <v>10</v>
      </c>
    </row>
    <row r="4" s="1" customFormat="1" ht="18.25" customHeight="1" spans="1:16374">
      <c r="A4" s="12" t="s">
        <v>11</v>
      </c>
      <c r="B4" s="12" t="s">
        <v>12</v>
      </c>
      <c r="C4" s="13" t="s">
        <v>13</v>
      </c>
      <c r="D4" s="14" t="s">
        <v>14</v>
      </c>
      <c r="E4" s="15">
        <v>74.2</v>
      </c>
      <c r="F4" s="15">
        <f t="shared" ref="F4:F24" si="0">E4*0.6</f>
        <v>44.52</v>
      </c>
      <c r="G4" s="15">
        <v>77.72</v>
      </c>
      <c r="H4" s="15">
        <f t="shared" ref="H4:H18" si="1">G4*0.4</f>
        <v>31.088</v>
      </c>
      <c r="I4" s="15">
        <f t="shared" ref="I4:I24" si="2">F4+H4</f>
        <v>75.608</v>
      </c>
      <c r="J4" s="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20"/>
    </row>
    <row r="5" s="1" customFormat="1" ht="18.25" customHeight="1" spans="1:16374">
      <c r="A5" s="12" t="s">
        <v>15</v>
      </c>
      <c r="B5" s="12" t="s">
        <v>12</v>
      </c>
      <c r="C5" s="13" t="s">
        <v>16</v>
      </c>
      <c r="D5" s="14" t="s">
        <v>14</v>
      </c>
      <c r="E5" s="15">
        <v>79.2</v>
      </c>
      <c r="F5" s="15">
        <f t="shared" si="0"/>
        <v>47.52</v>
      </c>
      <c r="G5" s="15">
        <v>76.32</v>
      </c>
      <c r="H5" s="15">
        <f t="shared" si="1"/>
        <v>30.528</v>
      </c>
      <c r="I5" s="15">
        <f t="shared" si="2"/>
        <v>78.048</v>
      </c>
      <c r="J5" s="19" t="s">
        <v>17</v>
      </c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20"/>
    </row>
    <row r="6" s="1" customFormat="1" ht="18.25" customHeight="1" spans="1:16374">
      <c r="A6" s="16" t="s">
        <v>18</v>
      </c>
      <c r="B6" s="12" t="s">
        <v>12</v>
      </c>
      <c r="C6" s="13" t="s">
        <v>19</v>
      </c>
      <c r="D6" s="14" t="s">
        <v>14</v>
      </c>
      <c r="E6" s="15">
        <v>77.1</v>
      </c>
      <c r="F6" s="15">
        <f t="shared" si="0"/>
        <v>46.26</v>
      </c>
      <c r="G6" s="15">
        <v>80.16</v>
      </c>
      <c r="H6" s="15">
        <f t="shared" si="1"/>
        <v>32.064</v>
      </c>
      <c r="I6" s="15">
        <f t="shared" si="2"/>
        <v>78.324</v>
      </c>
      <c r="J6" s="19" t="s">
        <v>17</v>
      </c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  <c r="XEQ6" s="18"/>
      <c r="XER6" s="18"/>
      <c r="XES6" s="18"/>
      <c r="XET6" s="20"/>
    </row>
    <row r="7" s="1" customFormat="1" ht="18.25" customHeight="1" spans="1:16374">
      <c r="A7" s="16" t="s">
        <v>20</v>
      </c>
      <c r="B7" s="12" t="s">
        <v>12</v>
      </c>
      <c r="C7" s="13">
        <v>20210214</v>
      </c>
      <c r="D7" s="14" t="s">
        <v>14</v>
      </c>
      <c r="E7" s="15">
        <v>73.9</v>
      </c>
      <c r="F7" s="15">
        <f t="shared" si="0"/>
        <v>44.34</v>
      </c>
      <c r="G7" s="15">
        <v>78.24</v>
      </c>
      <c r="H7" s="15">
        <f t="shared" si="1"/>
        <v>31.296</v>
      </c>
      <c r="I7" s="15">
        <f t="shared" si="2"/>
        <v>75.636</v>
      </c>
      <c r="J7" s="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20"/>
    </row>
    <row r="8" s="1" customFormat="1" ht="18.25" customHeight="1" spans="1:16374">
      <c r="A8" s="12" t="s">
        <v>21</v>
      </c>
      <c r="B8" s="12" t="s">
        <v>12</v>
      </c>
      <c r="C8" s="13" t="s">
        <v>22</v>
      </c>
      <c r="D8" s="14" t="s">
        <v>14</v>
      </c>
      <c r="E8" s="15">
        <v>72.3</v>
      </c>
      <c r="F8" s="15">
        <f t="shared" si="0"/>
        <v>43.38</v>
      </c>
      <c r="G8" s="15">
        <v>75.38</v>
      </c>
      <c r="H8" s="15">
        <f t="shared" si="1"/>
        <v>30.152</v>
      </c>
      <c r="I8" s="15">
        <f t="shared" si="2"/>
        <v>73.532</v>
      </c>
      <c r="J8" s="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20"/>
    </row>
    <row r="9" s="1" customFormat="1" ht="18.25" customHeight="1" spans="1:16374">
      <c r="A9" s="12" t="s">
        <v>23</v>
      </c>
      <c r="B9" s="12" t="s">
        <v>12</v>
      </c>
      <c r="C9" s="13" t="s">
        <v>24</v>
      </c>
      <c r="D9" s="14" t="s">
        <v>14</v>
      </c>
      <c r="E9" s="15">
        <v>73.7</v>
      </c>
      <c r="F9" s="15">
        <f t="shared" si="0"/>
        <v>44.22</v>
      </c>
      <c r="G9" s="15">
        <v>71</v>
      </c>
      <c r="H9" s="15">
        <f t="shared" si="1"/>
        <v>28.4</v>
      </c>
      <c r="I9" s="15">
        <f t="shared" si="2"/>
        <v>72.62</v>
      </c>
      <c r="J9" s="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20"/>
    </row>
    <row r="10" s="1" customFormat="1" ht="18.25" customHeight="1" spans="1:16374">
      <c r="A10" s="12" t="s">
        <v>25</v>
      </c>
      <c r="B10" s="12" t="s">
        <v>12</v>
      </c>
      <c r="C10" s="13" t="s">
        <v>26</v>
      </c>
      <c r="D10" s="14" t="s">
        <v>27</v>
      </c>
      <c r="E10" s="15">
        <v>66.1</v>
      </c>
      <c r="F10" s="15">
        <f t="shared" si="0"/>
        <v>39.66</v>
      </c>
      <c r="G10" s="15">
        <v>85.52</v>
      </c>
      <c r="H10" s="15">
        <f t="shared" si="1"/>
        <v>34.208</v>
      </c>
      <c r="I10" s="15">
        <f t="shared" si="2"/>
        <v>73.868</v>
      </c>
      <c r="J10" s="19" t="s">
        <v>17</v>
      </c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20"/>
    </row>
    <row r="11" s="1" customFormat="1" ht="18.25" customHeight="1" spans="1:16374">
      <c r="A11" s="14" t="s">
        <v>28</v>
      </c>
      <c r="B11" s="12" t="s">
        <v>12</v>
      </c>
      <c r="C11" s="13" t="s">
        <v>29</v>
      </c>
      <c r="D11" s="14" t="s">
        <v>27</v>
      </c>
      <c r="E11" s="15">
        <v>65.4</v>
      </c>
      <c r="F11" s="15">
        <f t="shared" si="0"/>
        <v>39.24</v>
      </c>
      <c r="G11" s="15">
        <v>72.54</v>
      </c>
      <c r="H11" s="15">
        <f t="shared" si="1"/>
        <v>29.016</v>
      </c>
      <c r="I11" s="15">
        <f t="shared" si="2"/>
        <v>68.256</v>
      </c>
      <c r="J11" s="12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20"/>
    </row>
    <row r="12" s="1" customFormat="1" ht="18.25" customHeight="1" spans="1:16374">
      <c r="A12" s="12" t="s">
        <v>30</v>
      </c>
      <c r="B12" s="14" t="s">
        <v>31</v>
      </c>
      <c r="C12" s="13" t="s">
        <v>32</v>
      </c>
      <c r="D12" s="14" t="s">
        <v>27</v>
      </c>
      <c r="E12" s="15">
        <v>67.2</v>
      </c>
      <c r="F12" s="15">
        <f t="shared" si="0"/>
        <v>40.32</v>
      </c>
      <c r="G12" s="15">
        <v>73.42</v>
      </c>
      <c r="H12" s="15">
        <f t="shared" si="1"/>
        <v>29.368</v>
      </c>
      <c r="I12" s="15">
        <f t="shared" si="2"/>
        <v>69.688</v>
      </c>
      <c r="J12" s="12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  <c r="XEQ12" s="18"/>
      <c r="XER12" s="18"/>
      <c r="XES12" s="18"/>
      <c r="XET12" s="20"/>
    </row>
    <row r="13" s="1" customFormat="1" ht="18.25" customHeight="1" spans="1:16374">
      <c r="A13" s="12" t="s">
        <v>33</v>
      </c>
      <c r="B13" s="12" t="s">
        <v>12</v>
      </c>
      <c r="C13" s="13">
        <v>20210410</v>
      </c>
      <c r="D13" s="14" t="s">
        <v>27</v>
      </c>
      <c r="E13" s="15">
        <v>65.1</v>
      </c>
      <c r="F13" s="15">
        <f t="shared" si="0"/>
        <v>39.06</v>
      </c>
      <c r="G13" s="15">
        <v>72.12</v>
      </c>
      <c r="H13" s="15">
        <f t="shared" si="1"/>
        <v>28.848</v>
      </c>
      <c r="I13" s="15">
        <f t="shared" si="2"/>
        <v>67.908</v>
      </c>
      <c r="J13" s="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20"/>
    </row>
    <row r="14" s="1" customFormat="1" ht="18.25" customHeight="1" spans="1:16374">
      <c r="A14" s="12" t="s">
        <v>34</v>
      </c>
      <c r="B14" s="12" t="s">
        <v>31</v>
      </c>
      <c r="C14" s="13" t="s">
        <v>35</v>
      </c>
      <c r="D14" s="14" t="s">
        <v>27</v>
      </c>
      <c r="E14" s="15">
        <v>69.7</v>
      </c>
      <c r="F14" s="15">
        <f t="shared" si="0"/>
        <v>41.82</v>
      </c>
      <c r="G14" s="15">
        <v>76.64</v>
      </c>
      <c r="H14" s="15">
        <f t="shared" si="1"/>
        <v>30.656</v>
      </c>
      <c r="I14" s="15">
        <f t="shared" si="2"/>
        <v>72.476</v>
      </c>
      <c r="J14" s="19" t="s">
        <v>17</v>
      </c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18"/>
      <c r="XEQ14" s="18"/>
      <c r="XER14" s="18"/>
      <c r="XES14" s="18"/>
      <c r="XET14" s="20"/>
    </row>
    <row r="15" s="1" customFormat="1" ht="18.25" customHeight="1" spans="1:16374">
      <c r="A15" s="12" t="s">
        <v>36</v>
      </c>
      <c r="B15" s="12" t="s">
        <v>31</v>
      </c>
      <c r="C15" s="13" t="s">
        <v>37</v>
      </c>
      <c r="D15" s="14" t="s">
        <v>27</v>
      </c>
      <c r="E15" s="15">
        <v>67.3</v>
      </c>
      <c r="F15" s="15">
        <f t="shared" si="0"/>
        <v>40.38</v>
      </c>
      <c r="G15" s="15">
        <v>78.36</v>
      </c>
      <c r="H15" s="15">
        <f t="shared" si="1"/>
        <v>31.344</v>
      </c>
      <c r="I15" s="15">
        <f t="shared" si="2"/>
        <v>71.724</v>
      </c>
      <c r="J15" s="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  <c r="XET15" s="20"/>
    </row>
    <row r="16" s="1" customFormat="1" ht="18.25" customHeight="1" spans="1:16374">
      <c r="A16" s="12" t="s">
        <v>38</v>
      </c>
      <c r="B16" s="12" t="s">
        <v>12</v>
      </c>
      <c r="C16" s="13" t="s">
        <v>39</v>
      </c>
      <c r="D16" s="14" t="s">
        <v>27</v>
      </c>
      <c r="E16" s="15">
        <v>67.2</v>
      </c>
      <c r="F16" s="15">
        <f t="shared" si="0"/>
        <v>40.32</v>
      </c>
      <c r="G16" s="15">
        <v>75.24</v>
      </c>
      <c r="H16" s="15">
        <f t="shared" si="1"/>
        <v>30.096</v>
      </c>
      <c r="I16" s="15">
        <f t="shared" si="2"/>
        <v>70.416</v>
      </c>
      <c r="J16" s="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18"/>
      <c r="XEQ16" s="18"/>
      <c r="XER16" s="18"/>
      <c r="XES16" s="18"/>
      <c r="XET16" s="20"/>
    </row>
    <row r="17" s="1" customFormat="1" ht="18.25" customHeight="1" spans="1:16374">
      <c r="A17" s="12" t="s">
        <v>40</v>
      </c>
      <c r="B17" s="12" t="s">
        <v>31</v>
      </c>
      <c r="C17" s="13" t="s">
        <v>41</v>
      </c>
      <c r="D17" s="14" t="s">
        <v>27</v>
      </c>
      <c r="E17" s="15">
        <v>68.1</v>
      </c>
      <c r="F17" s="15">
        <f t="shared" si="0"/>
        <v>40.86</v>
      </c>
      <c r="G17" s="15">
        <v>79.16</v>
      </c>
      <c r="H17" s="15">
        <f t="shared" si="1"/>
        <v>31.664</v>
      </c>
      <c r="I17" s="15">
        <f t="shared" si="2"/>
        <v>72.524</v>
      </c>
      <c r="J17" s="19" t="s">
        <v>17</v>
      </c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18"/>
      <c r="XEQ17" s="18"/>
      <c r="XER17" s="18"/>
      <c r="XES17" s="18"/>
      <c r="XET17" s="20"/>
    </row>
    <row r="18" s="1" customFormat="1" ht="18.25" customHeight="1" spans="1:16374">
      <c r="A18" s="12" t="s">
        <v>42</v>
      </c>
      <c r="B18" s="12" t="s">
        <v>31</v>
      </c>
      <c r="C18" s="13" t="s">
        <v>43</v>
      </c>
      <c r="D18" s="14" t="s">
        <v>27</v>
      </c>
      <c r="E18" s="15">
        <v>67.1</v>
      </c>
      <c r="F18" s="15">
        <f t="shared" si="0"/>
        <v>40.26</v>
      </c>
      <c r="G18" s="15">
        <v>74.5</v>
      </c>
      <c r="H18" s="15">
        <f t="shared" si="1"/>
        <v>29.8</v>
      </c>
      <c r="I18" s="15">
        <f t="shared" si="2"/>
        <v>70.06</v>
      </c>
      <c r="J18" s="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18"/>
      <c r="XEQ18" s="18"/>
      <c r="XER18" s="18"/>
      <c r="XES18" s="18"/>
      <c r="XET18" s="20"/>
    </row>
    <row r="19" s="1" customFormat="1" ht="18.25" customHeight="1" spans="1:16374">
      <c r="A19" s="14" t="s">
        <v>44</v>
      </c>
      <c r="B19" s="12" t="s">
        <v>31</v>
      </c>
      <c r="C19" s="13" t="s">
        <v>45</v>
      </c>
      <c r="D19" s="14" t="s">
        <v>46</v>
      </c>
      <c r="E19" s="15">
        <v>75.7</v>
      </c>
      <c r="F19" s="15">
        <f t="shared" si="0"/>
        <v>45.42</v>
      </c>
      <c r="G19" s="17" t="s">
        <v>47</v>
      </c>
      <c r="H19" s="15">
        <v>0</v>
      </c>
      <c r="I19" s="15">
        <f t="shared" si="2"/>
        <v>45.42</v>
      </c>
      <c r="J19" s="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18"/>
      <c r="XEQ19" s="18"/>
      <c r="XER19" s="18"/>
      <c r="XES19" s="18"/>
      <c r="XET19" s="20"/>
    </row>
    <row r="20" s="1" customFormat="1" ht="18.25" customHeight="1" spans="1:16374">
      <c r="A20" s="12" t="s">
        <v>48</v>
      </c>
      <c r="B20" s="12" t="s">
        <v>12</v>
      </c>
      <c r="C20" s="13" t="s">
        <v>49</v>
      </c>
      <c r="D20" s="14" t="s">
        <v>46</v>
      </c>
      <c r="E20" s="15">
        <v>81.2</v>
      </c>
      <c r="F20" s="15">
        <f t="shared" si="0"/>
        <v>48.72</v>
      </c>
      <c r="G20" s="15">
        <v>79.72</v>
      </c>
      <c r="H20" s="15">
        <f>G20*0.4</f>
        <v>31.888</v>
      </c>
      <c r="I20" s="15">
        <f t="shared" si="2"/>
        <v>80.608</v>
      </c>
      <c r="J20" s="19" t="s">
        <v>17</v>
      </c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20"/>
    </row>
    <row r="21" s="1" customFormat="1" ht="18.25" customHeight="1" spans="1:16374">
      <c r="A21" s="12" t="s">
        <v>50</v>
      </c>
      <c r="B21" s="12" t="s">
        <v>12</v>
      </c>
      <c r="C21" s="13" t="s">
        <v>51</v>
      </c>
      <c r="D21" s="14" t="s">
        <v>46</v>
      </c>
      <c r="E21" s="15">
        <v>75.3</v>
      </c>
      <c r="F21" s="15">
        <f t="shared" si="0"/>
        <v>45.18</v>
      </c>
      <c r="G21" s="15">
        <v>80.74</v>
      </c>
      <c r="H21" s="15">
        <f>G21*0.4</f>
        <v>32.296</v>
      </c>
      <c r="I21" s="15">
        <f t="shared" si="2"/>
        <v>77.476</v>
      </c>
      <c r="J21" s="12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  <c r="XEQ21" s="18"/>
      <c r="XER21" s="18"/>
      <c r="XES21" s="18"/>
      <c r="XET21" s="20"/>
    </row>
    <row r="22" s="1" customFormat="1" ht="18.25" customHeight="1" spans="1:16374">
      <c r="A22" s="14" t="s">
        <v>52</v>
      </c>
      <c r="B22" s="12" t="s">
        <v>31</v>
      </c>
      <c r="C22" s="13" t="s">
        <v>53</v>
      </c>
      <c r="D22" s="14" t="s">
        <v>54</v>
      </c>
      <c r="E22" s="15">
        <v>61</v>
      </c>
      <c r="F22" s="15">
        <f t="shared" si="0"/>
        <v>36.6</v>
      </c>
      <c r="G22" s="15">
        <v>77.66</v>
      </c>
      <c r="H22" s="15">
        <f>G22*0.4</f>
        <v>31.064</v>
      </c>
      <c r="I22" s="15">
        <f t="shared" si="2"/>
        <v>67.664</v>
      </c>
      <c r="J22" s="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  <c r="XEN22" s="18"/>
      <c r="XEO22" s="18"/>
      <c r="XEP22" s="18"/>
      <c r="XEQ22" s="18"/>
      <c r="XER22" s="18"/>
      <c r="XES22" s="18"/>
      <c r="XET22" s="20"/>
    </row>
    <row r="23" s="1" customFormat="1" ht="18.25" customHeight="1" spans="1:16374">
      <c r="A23" s="12" t="s">
        <v>55</v>
      </c>
      <c r="B23" s="12" t="s">
        <v>31</v>
      </c>
      <c r="C23" s="13" t="s">
        <v>56</v>
      </c>
      <c r="D23" s="14" t="s">
        <v>54</v>
      </c>
      <c r="E23" s="15">
        <v>60.6</v>
      </c>
      <c r="F23" s="15">
        <f t="shared" si="0"/>
        <v>36.36</v>
      </c>
      <c r="G23" s="15">
        <v>78.88</v>
      </c>
      <c r="H23" s="15">
        <f>G23*0.4</f>
        <v>31.552</v>
      </c>
      <c r="I23" s="15">
        <f t="shared" si="2"/>
        <v>67.912</v>
      </c>
      <c r="J23" s="19" t="s">
        <v>17</v>
      </c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20"/>
    </row>
    <row r="24" s="1" customFormat="1" ht="18.25" customHeight="1" spans="1:16374">
      <c r="A24" s="12" t="s">
        <v>57</v>
      </c>
      <c r="B24" s="12" t="s">
        <v>31</v>
      </c>
      <c r="C24" s="13" t="s">
        <v>58</v>
      </c>
      <c r="D24" s="14" t="s">
        <v>54</v>
      </c>
      <c r="E24" s="15">
        <v>60</v>
      </c>
      <c r="F24" s="15">
        <f t="shared" si="0"/>
        <v>36</v>
      </c>
      <c r="G24" s="15">
        <v>79.52</v>
      </c>
      <c r="H24" s="15">
        <f>G24*0.4</f>
        <v>31.808</v>
      </c>
      <c r="I24" s="15">
        <f t="shared" si="2"/>
        <v>67.808</v>
      </c>
      <c r="J24" s="19" t="s">
        <v>17</v>
      </c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20"/>
    </row>
    <row r="25" s="1" customFormat="1" ht="18.25" customHeight="1" spans="1:16374">
      <c r="A25" s="12" t="s">
        <v>59</v>
      </c>
      <c r="B25" s="12" t="s">
        <v>12</v>
      </c>
      <c r="C25" s="13" t="s">
        <v>60</v>
      </c>
      <c r="D25" s="14" t="s">
        <v>61</v>
      </c>
      <c r="E25" s="15">
        <v>74</v>
      </c>
      <c r="F25" s="15">
        <f t="shared" ref="F25:F38" si="3">E25*0.6</f>
        <v>44.4</v>
      </c>
      <c r="G25" s="15">
        <v>75.7</v>
      </c>
      <c r="H25" s="15">
        <f t="shared" ref="H25:H38" si="4">G25*0.4</f>
        <v>30.28</v>
      </c>
      <c r="I25" s="15">
        <f t="shared" ref="I25:I38" si="5">F25+H25</f>
        <v>74.68</v>
      </c>
      <c r="J25" s="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20"/>
    </row>
    <row r="26" s="1" customFormat="1" ht="18.25" customHeight="1" spans="1:16374">
      <c r="A26" s="12" t="s">
        <v>62</v>
      </c>
      <c r="B26" s="12" t="s">
        <v>12</v>
      </c>
      <c r="C26" s="13" t="s">
        <v>63</v>
      </c>
      <c r="D26" s="14" t="s">
        <v>61</v>
      </c>
      <c r="E26" s="15">
        <v>73</v>
      </c>
      <c r="F26" s="15">
        <f t="shared" si="3"/>
        <v>43.8</v>
      </c>
      <c r="G26" s="15">
        <v>87.2</v>
      </c>
      <c r="H26" s="15">
        <f t="shared" si="4"/>
        <v>34.88</v>
      </c>
      <c r="I26" s="15">
        <f t="shared" si="5"/>
        <v>78.68</v>
      </c>
      <c r="J26" s="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  <c r="XEN26" s="18"/>
      <c r="XEO26" s="18"/>
      <c r="XEP26" s="18"/>
      <c r="XEQ26" s="18"/>
      <c r="XER26" s="18"/>
      <c r="XES26" s="18"/>
      <c r="XET26" s="20"/>
    </row>
    <row r="27" s="1" customFormat="1" ht="18.25" customHeight="1" spans="1:16374">
      <c r="A27" s="14" t="s">
        <v>64</v>
      </c>
      <c r="B27" s="12" t="s">
        <v>31</v>
      </c>
      <c r="C27" s="13" t="s">
        <v>65</v>
      </c>
      <c r="D27" s="14" t="s">
        <v>61</v>
      </c>
      <c r="E27" s="15">
        <v>76</v>
      </c>
      <c r="F27" s="15">
        <f t="shared" si="3"/>
        <v>45.6</v>
      </c>
      <c r="G27" s="15">
        <v>76.76</v>
      </c>
      <c r="H27" s="15">
        <f t="shared" si="4"/>
        <v>30.704</v>
      </c>
      <c r="I27" s="15">
        <f t="shared" si="5"/>
        <v>76.304</v>
      </c>
      <c r="J27" s="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20"/>
    </row>
    <row r="28" s="1" customFormat="1" ht="18.25" customHeight="1" spans="1:16374">
      <c r="A28" s="12" t="s">
        <v>66</v>
      </c>
      <c r="B28" s="12" t="s">
        <v>31</v>
      </c>
      <c r="C28" s="13" t="s">
        <v>67</v>
      </c>
      <c r="D28" s="14" t="s">
        <v>61</v>
      </c>
      <c r="E28" s="15">
        <v>77</v>
      </c>
      <c r="F28" s="15">
        <f t="shared" si="3"/>
        <v>46.2</v>
      </c>
      <c r="G28" s="15">
        <v>78.08</v>
      </c>
      <c r="H28" s="15">
        <f t="shared" si="4"/>
        <v>31.232</v>
      </c>
      <c r="I28" s="15">
        <f t="shared" si="5"/>
        <v>77.432</v>
      </c>
      <c r="J28" s="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  <c r="XEQ28" s="18"/>
      <c r="XER28" s="18"/>
      <c r="XES28" s="18"/>
      <c r="XET28" s="20"/>
    </row>
    <row r="29" s="1" customFormat="1" ht="18.25" customHeight="1" spans="1:16374">
      <c r="A29" s="12" t="s">
        <v>68</v>
      </c>
      <c r="B29" s="12" t="s">
        <v>12</v>
      </c>
      <c r="C29" s="13" t="s">
        <v>69</v>
      </c>
      <c r="D29" s="14" t="s">
        <v>61</v>
      </c>
      <c r="E29" s="15">
        <v>76</v>
      </c>
      <c r="F29" s="15">
        <f t="shared" si="3"/>
        <v>45.6</v>
      </c>
      <c r="G29" s="15">
        <v>82.8</v>
      </c>
      <c r="H29" s="15">
        <f t="shared" si="4"/>
        <v>33.12</v>
      </c>
      <c r="I29" s="15">
        <f t="shared" si="5"/>
        <v>78.72</v>
      </c>
      <c r="J29" s="19" t="s">
        <v>17</v>
      </c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20"/>
    </row>
    <row r="30" s="1" customFormat="1" ht="18.25" customHeight="1" spans="1:16374">
      <c r="A30" s="12" t="s">
        <v>70</v>
      </c>
      <c r="B30" s="12" t="s">
        <v>12</v>
      </c>
      <c r="C30" s="13" t="s">
        <v>71</v>
      </c>
      <c r="D30" s="14" t="s">
        <v>61</v>
      </c>
      <c r="E30" s="15">
        <v>73</v>
      </c>
      <c r="F30" s="15">
        <f t="shared" si="3"/>
        <v>43.8</v>
      </c>
      <c r="G30" s="15">
        <v>78.44</v>
      </c>
      <c r="H30" s="15">
        <f t="shared" si="4"/>
        <v>31.376</v>
      </c>
      <c r="I30" s="15">
        <f t="shared" si="5"/>
        <v>75.176</v>
      </c>
      <c r="J30" s="12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20"/>
    </row>
    <row r="31" s="1" customFormat="1" ht="18.25" customHeight="1" spans="1:16374">
      <c r="A31" s="12" t="s">
        <v>72</v>
      </c>
      <c r="B31" s="12" t="s">
        <v>12</v>
      </c>
      <c r="C31" s="13" t="s">
        <v>73</v>
      </c>
      <c r="D31" s="14" t="s">
        <v>61</v>
      </c>
      <c r="E31" s="15">
        <v>79</v>
      </c>
      <c r="F31" s="15">
        <f t="shared" si="3"/>
        <v>47.4</v>
      </c>
      <c r="G31" s="15">
        <v>80.04</v>
      </c>
      <c r="H31" s="15">
        <f t="shared" si="4"/>
        <v>32.016</v>
      </c>
      <c r="I31" s="15">
        <f t="shared" si="5"/>
        <v>79.416</v>
      </c>
      <c r="J31" s="19" t="s">
        <v>17</v>
      </c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20"/>
    </row>
    <row r="32" s="1" customFormat="1" ht="18.25" customHeight="1" spans="1:16374">
      <c r="A32" s="12" t="s">
        <v>74</v>
      </c>
      <c r="B32" s="12" t="s">
        <v>31</v>
      </c>
      <c r="C32" s="13" t="s">
        <v>75</v>
      </c>
      <c r="D32" s="14" t="s">
        <v>76</v>
      </c>
      <c r="E32" s="15">
        <v>73.9</v>
      </c>
      <c r="F32" s="15">
        <f t="shared" si="3"/>
        <v>44.34</v>
      </c>
      <c r="G32" s="15">
        <v>73.48</v>
      </c>
      <c r="H32" s="15">
        <f t="shared" si="4"/>
        <v>29.392</v>
      </c>
      <c r="I32" s="15">
        <f t="shared" si="5"/>
        <v>73.732</v>
      </c>
      <c r="J32" s="19" t="s">
        <v>17</v>
      </c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20"/>
    </row>
    <row r="33" s="1" customFormat="1" ht="18.25" customHeight="1" spans="1:16374">
      <c r="A33" s="12" t="s">
        <v>77</v>
      </c>
      <c r="B33" s="12" t="s">
        <v>31</v>
      </c>
      <c r="C33" s="13" t="s">
        <v>78</v>
      </c>
      <c r="D33" s="14" t="s">
        <v>76</v>
      </c>
      <c r="E33" s="15">
        <v>73.7</v>
      </c>
      <c r="F33" s="15">
        <f t="shared" si="3"/>
        <v>44.22</v>
      </c>
      <c r="G33" s="15">
        <v>72.42</v>
      </c>
      <c r="H33" s="15">
        <f t="shared" si="4"/>
        <v>28.968</v>
      </c>
      <c r="I33" s="15">
        <f t="shared" si="5"/>
        <v>73.188</v>
      </c>
      <c r="J33" s="19" t="s">
        <v>17</v>
      </c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8"/>
      <c r="XEN33" s="18"/>
      <c r="XEO33" s="18"/>
      <c r="XEP33" s="18"/>
      <c r="XEQ33" s="18"/>
      <c r="XER33" s="18"/>
      <c r="XES33" s="18"/>
      <c r="XET33" s="20"/>
    </row>
    <row r="34" s="1" customFormat="1" ht="18.25" customHeight="1" spans="1:16374">
      <c r="A34" s="12" t="s">
        <v>79</v>
      </c>
      <c r="B34" s="12" t="s">
        <v>12</v>
      </c>
      <c r="C34" s="13" t="s">
        <v>80</v>
      </c>
      <c r="D34" s="14" t="s">
        <v>76</v>
      </c>
      <c r="E34" s="15">
        <v>73.5</v>
      </c>
      <c r="F34" s="15">
        <f t="shared" si="3"/>
        <v>44.1</v>
      </c>
      <c r="G34" s="15">
        <v>71.7</v>
      </c>
      <c r="H34" s="15">
        <f t="shared" si="4"/>
        <v>28.68</v>
      </c>
      <c r="I34" s="15">
        <f t="shared" si="5"/>
        <v>72.78</v>
      </c>
      <c r="J34" s="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8"/>
      <c r="XEM34" s="18"/>
      <c r="XEN34" s="18"/>
      <c r="XEO34" s="18"/>
      <c r="XEP34" s="18"/>
      <c r="XEQ34" s="18"/>
      <c r="XER34" s="18"/>
      <c r="XES34" s="18"/>
      <c r="XET34" s="20"/>
    </row>
    <row r="35" s="1" customFormat="1" ht="18.25" customHeight="1" spans="1:16374">
      <c r="A35" s="12" t="s">
        <v>81</v>
      </c>
      <c r="B35" s="12" t="s">
        <v>31</v>
      </c>
      <c r="C35" s="13" t="s">
        <v>82</v>
      </c>
      <c r="D35" s="14" t="s">
        <v>76</v>
      </c>
      <c r="E35" s="15">
        <v>72.6</v>
      </c>
      <c r="F35" s="15">
        <f t="shared" si="3"/>
        <v>43.56</v>
      </c>
      <c r="G35" s="17" t="s">
        <v>47</v>
      </c>
      <c r="H35" s="15">
        <v>0</v>
      </c>
      <c r="I35" s="15">
        <f t="shared" si="5"/>
        <v>43.56</v>
      </c>
      <c r="J35" s="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  <c r="WXN35" s="18"/>
      <c r="WXO35" s="18"/>
      <c r="WXP35" s="18"/>
      <c r="WXQ35" s="18"/>
      <c r="WXR35" s="18"/>
      <c r="WXS35" s="18"/>
      <c r="WXT35" s="18"/>
      <c r="WXU35" s="18"/>
      <c r="WXV35" s="18"/>
      <c r="WXW35" s="18"/>
      <c r="WXX35" s="18"/>
      <c r="WXY35" s="18"/>
      <c r="WXZ35" s="18"/>
      <c r="WYA35" s="18"/>
      <c r="WYB35" s="18"/>
      <c r="WYC35" s="18"/>
      <c r="WYD35" s="18"/>
      <c r="WYE35" s="18"/>
      <c r="WYF35" s="18"/>
      <c r="WYG35" s="18"/>
      <c r="WYH35" s="18"/>
      <c r="WYI35" s="18"/>
      <c r="WYJ35" s="18"/>
      <c r="WYK35" s="18"/>
      <c r="WYL35" s="18"/>
      <c r="WYM35" s="18"/>
      <c r="WYN35" s="18"/>
      <c r="WYO35" s="18"/>
      <c r="WYP35" s="18"/>
      <c r="WYQ35" s="18"/>
      <c r="WYR35" s="18"/>
      <c r="WYS35" s="18"/>
      <c r="WYT35" s="18"/>
      <c r="WYU35" s="18"/>
      <c r="WYV35" s="18"/>
      <c r="WYW35" s="18"/>
      <c r="WYX35" s="18"/>
      <c r="WYY35" s="18"/>
      <c r="WYZ35" s="18"/>
      <c r="WZA35" s="18"/>
      <c r="WZB35" s="18"/>
      <c r="WZC35" s="18"/>
      <c r="WZD35" s="18"/>
      <c r="WZE35" s="18"/>
      <c r="WZF35" s="18"/>
      <c r="WZG35" s="18"/>
      <c r="WZH35" s="18"/>
      <c r="WZI35" s="18"/>
      <c r="WZJ35" s="18"/>
      <c r="WZK35" s="18"/>
      <c r="WZL35" s="18"/>
      <c r="WZM35" s="18"/>
      <c r="WZN35" s="18"/>
      <c r="WZO35" s="18"/>
      <c r="WZP35" s="18"/>
      <c r="WZQ35" s="18"/>
      <c r="WZR35" s="18"/>
      <c r="WZS35" s="18"/>
      <c r="WZT35" s="18"/>
      <c r="WZU35" s="18"/>
      <c r="WZV35" s="18"/>
      <c r="WZW35" s="18"/>
      <c r="WZX35" s="18"/>
      <c r="WZY35" s="18"/>
      <c r="WZZ35" s="18"/>
      <c r="XAA35" s="18"/>
      <c r="XAB35" s="18"/>
      <c r="XAC35" s="18"/>
      <c r="XAD35" s="18"/>
      <c r="XAE35" s="18"/>
      <c r="XAF35" s="18"/>
      <c r="XAG35" s="18"/>
      <c r="XAH35" s="18"/>
      <c r="XAI35" s="18"/>
      <c r="XAJ35" s="18"/>
      <c r="XAK35" s="18"/>
      <c r="XAL35" s="18"/>
      <c r="XAM35" s="18"/>
      <c r="XAN35" s="18"/>
      <c r="XAO35" s="18"/>
      <c r="XAP35" s="18"/>
      <c r="XAQ35" s="18"/>
      <c r="XAR35" s="18"/>
      <c r="XAS35" s="18"/>
      <c r="XAT35" s="18"/>
      <c r="XAU35" s="18"/>
      <c r="XAV35" s="18"/>
      <c r="XAW35" s="18"/>
      <c r="XAX35" s="18"/>
      <c r="XAY35" s="18"/>
      <c r="XAZ35" s="18"/>
      <c r="XBA35" s="18"/>
      <c r="XBB35" s="18"/>
      <c r="XBC35" s="18"/>
      <c r="XBD35" s="18"/>
      <c r="XBE35" s="18"/>
      <c r="XBF35" s="18"/>
      <c r="XBG35" s="18"/>
      <c r="XBH35" s="18"/>
      <c r="XBI35" s="18"/>
      <c r="XBJ35" s="18"/>
      <c r="XBK35" s="18"/>
      <c r="XBL35" s="18"/>
      <c r="XBM35" s="18"/>
      <c r="XBN35" s="18"/>
      <c r="XBO35" s="18"/>
      <c r="XBP35" s="18"/>
      <c r="XBQ35" s="18"/>
      <c r="XBR35" s="18"/>
      <c r="XBS35" s="18"/>
      <c r="XBT35" s="18"/>
      <c r="XBU35" s="18"/>
      <c r="XBV35" s="18"/>
      <c r="XBW35" s="18"/>
      <c r="XBX35" s="18"/>
      <c r="XBY35" s="18"/>
      <c r="XBZ35" s="18"/>
      <c r="XCA35" s="18"/>
      <c r="XCB35" s="18"/>
      <c r="XCC35" s="18"/>
      <c r="XCD35" s="18"/>
      <c r="XCE35" s="18"/>
      <c r="XCF35" s="18"/>
      <c r="XCG35" s="18"/>
      <c r="XCH35" s="18"/>
      <c r="XCI35" s="18"/>
      <c r="XCJ35" s="18"/>
      <c r="XCK35" s="18"/>
      <c r="XCL35" s="18"/>
      <c r="XCM35" s="18"/>
      <c r="XCN35" s="18"/>
      <c r="XCO35" s="18"/>
      <c r="XCP35" s="18"/>
      <c r="XCQ35" s="18"/>
      <c r="XCR35" s="18"/>
      <c r="XCS35" s="18"/>
      <c r="XCT35" s="18"/>
      <c r="XCU35" s="18"/>
      <c r="XCV35" s="18"/>
      <c r="XCW35" s="18"/>
      <c r="XCX35" s="18"/>
      <c r="XCY35" s="18"/>
      <c r="XCZ35" s="18"/>
      <c r="XDA35" s="18"/>
      <c r="XDB35" s="18"/>
      <c r="XDC35" s="18"/>
      <c r="XDD35" s="18"/>
      <c r="XDE35" s="18"/>
      <c r="XDF35" s="18"/>
      <c r="XDG35" s="18"/>
      <c r="XDH35" s="18"/>
      <c r="XDI35" s="18"/>
      <c r="XDJ35" s="18"/>
      <c r="XDK35" s="18"/>
      <c r="XDL35" s="18"/>
      <c r="XDM35" s="18"/>
      <c r="XDN35" s="18"/>
      <c r="XDO35" s="18"/>
      <c r="XDP35" s="18"/>
      <c r="XDQ35" s="18"/>
      <c r="XDR35" s="18"/>
      <c r="XDS35" s="18"/>
      <c r="XDT35" s="18"/>
      <c r="XDU35" s="18"/>
      <c r="XDV35" s="18"/>
      <c r="XDW35" s="18"/>
      <c r="XDX35" s="18"/>
      <c r="XDY35" s="18"/>
      <c r="XDZ35" s="18"/>
      <c r="XEA35" s="18"/>
      <c r="XEB35" s="18"/>
      <c r="XEC35" s="18"/>
      <c r="XED35" s="18"/>
      <c r="XEE35" s="18"/>
      <c r="XEF35" s="18"/>
      <c r="XEG35" s="18"/>
      <c r="XEH35" s="18"/>
      <c r="XEI35" s="18"/>
      <c r="XEJ35" s="18"/>
      <c r="XEK35" s="18"/>
      <c r="XEL35" s="18"/>
      <c r="XEM35" s="18"/>
      <c r="XEN35" s="18"/>
      <c r="XEO35" s="18"/>
      <c r="XEP35" s="18"/>
      <c r="XEQ35" s="18"/>
      <c r="XER35" s="18"/>
      <c r="XES35" s="18"/>
      <c r="XET35" s="20"/>
    </row>
    <row r="36" s="1" customFormat="1" ht="18.25" customHeight="1" spans="1:16374">
      <c r="A36" s="12" t="s">
        <v>83</v>
      </c>
      <c r="B36" s="12" t="s">
        <v>12</v>
      </c>
      <c r="C36" s="13" t="s">
        <v>84</v>
      </c>
      <c r="D36" s="14" t="s">
        <v>76</v>
      </c>
      <c r="E36" s="15">
        <v>78</v>
      </c>
      <c r="F36" s="15">
        <f t="shared" si="3"/>
        <v>46.8</v>
      </c>
      <c r="G36" s="15">
        <v>65.4</v>
      </c>
      <c r="H36" s="15">
        <f>G36*0.4</f>
        <v>26.16</v>
      </c>
      <c r="I36" s="15">
        <f t="shared" si="5"/>
        <v>72.96</v>
      </c>
      <c r="J36" s="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  <c r="XEM36" s="18"/>
      <c r="XEN36" s="18"/>
      <c r="XEO36" s="18"/>
      <c r="XEP36" s="18"/>
      <c r="XEQ36" s="18"/>
      <c r="XER36" s="18"/>
      <c r="XES36" s="18"/>
      <c r="XET36" s="20"/>
    </row>
    <row r="37" s="1" customFormat="1" ht="18.25" customHeight="1" spans="1:16374">
      <c r="A37" s="12" t="s">
        <v>85</v>
      </c>
      <c r="B37" s="12" t="s">
        <v>31</v>
      </c>
      <c r="C37" s="13" t="s">
        <v>86</v>
      </c>
      <c r="D37" s="14" t="s">
        <v>76</v>
      </c>
      <c r="E37" s="15">
        <v>69.8</v>
      </c>
      <c r="F37" s="15">
        <f t="shared" si="3"/>
        <v>41.88</v>
      </c>
      <c r="G37" s="17" t="s">
        <v>47</v>
      </c>
      <c r="H37" s="15">
        <v>0</v>
      </c>
      <c r="I37" s="15">
        <f t="shared" si="5"/>
        <v>41.88</v>
      </c>
      <c r="J37" s="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18"/>
      <c r="WUY37" s="18"/>
      <c r="WUZ37" s="18"/>
      <c r="WVA37" s="18"/>
      <c r="WVB37" s="18"/>
      <c r="WVC37" s="18"/>
      <c r="WVD37" s="18"/>
      <c r="WVE37" s="18"/>
      <c r="WVF37" s="18"/>
      <c r="WVG37" s="18"/>
      <c r="WVH37" s="18"/>
      <c r="WVI37" s="1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  <c r="WXO37" s="18"/>
      <c r="WXP37" s="18"/>
      <c r="WXQ37" s="18"/>
      <c r="WXR37" s="18"/>
      <c r="WXS37" s="18"/>
      <c r="WXT37" s="18"/>
      <c r="WXU37" s="18"/>
      <c r="WXV37" s="18"/>
      <c r="WXW37" s="18"/>
      <c r="WXX37" s="18"/>
      <c r="WXY37" s="18"/>
      <c r="WXZ37" s="18"/>
      <c r="WYA37" s="18"/>
      <c r="WYB37" s="18"/>
      <c r="WYC37" s="18"/>
      <c r="WYD37" s="18"/>
      <c r="WYE37" s="18"/>
      <c r="WYF37" s="18"/>
      <c r="WYG37" s="18"/>
      <c r="WYH37" s="18"/>
      <c r="WYI37" s="18"/>
      <c r="WYJ37" s="18"/>
      <c r="WYK37" s="18"/>
      <c r="WYL37" s="18"/>
      <c r="WYM37" s="18"/>
      <c r="WYN37" s="18"/>
      <c r="WYO37" s="18"/>
      <c r="WYP37" s="18"/>
      <c r="WYQ37" s="18"/>
      <c r="WYR37" s="18"/>
      <c r="WYS37" s="18"/>
      <c r="WYT37" s="18"/>
      <c r="WYU37" s="18"/>
      <c r="WYV37" s="18"/>
      <c r="WYW37" s="18"/>
      <c r="WYX37" s="18"/>
      <c r="WYY37" s="18"/>
      <c r="WYZ37" s="18"/>
      <c r="WZA37" s="18"/>
      <c r="WZB37" s="18"/>
      <c r="WZC37" s="18"/>
      <c r="WZD37" s="18"/>
      <c r="WZE37" s="18"/>
      <c r="WZF37" s="18"/>
      <c r="WZG37" s="18"/>
      <c r="WZH37" s="18"/>
      <c r="WZI37" s="18"/>
      <c r="WZJ37" s="18"/>
      <c r="WZK37" s="18"/>
      <c r="WZL37" s="18"/>
      <c r="WZM37" s="18"/>
      <c r="WZN37" s="18"/>
      <c r="WZO37" s="18"/>
      <c r="WZP37" s="18"/>
      <c r="WZQ37" s="18"/>
      <c r="WZR37" s="18"/>
      <c r="WZS37" s="18"/>
      <c r="WZT37" s="18"/>
      <c r="WZU37" s="18"/>
      <c r="WZV37" s="18"/>
      <c r="WZW37" s="18"/>
      <c r="WZX37" s="18"/>
      <c r="WZY37" s="18"/>
      <c r="WZZ37" s="18"/>
      <c r="XAA37" s="18"/>
      <c r="XAB37" s="18"/>
      <c r="XAC37" s="18"/>
      <c r="XAD37" s="18"/>
      <c r="XAE37" s="18"/>
      <c r="XAF37" s="18"/>
      <c r="XAG37" s="18"/>
      <c r="XAH37" s="18"/>
      <c r="XAI37" s="18"/>
      <c r="XAJ37" s="18"/>
      <c r="XAK37" s="18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8"/>
      <c r="XEC37" s="18"/>
      <c r="XED37" s="18"/>
      <c r="XEE37" s="18"/>
      <c r="XEF37" s="18"/>
      <c r="XEG37" s="18"/>
      <c r="XEH37" s="18"/>
      <c r="XEI37" s="18"/>
      <c r="XEJ37" s="18"/>
      <c r="XEK37" s="18"/>
      <c r="XEL37" s="18"/>
      <c r="XEM37" s="18"/>
      <c r="XEN37" s="18"/>
      <c r="XEO37" s="18"/>
      <c r="XEP37" s="18"/>
      <c r="XEQ37" s="18"/>
      <c r="XER37" s="18"/>
      <c r="XES37" s="18"/>
      <c r="XET37" s="20"/>
    </row>
  </sheetData>
  <mergeCells count="2">
    <mergeCell ref="A1:I1"/>
    <mergeCell ref="A2:J2"/>
  </mergeCells>
  <pageMargins left="0.472222222222222" right="0.196527777777778" top="0.314583333333333" bottom="0.236111111111111" header="0.10625" footer="0.1062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☆冰雪★</cp:lastModifiedBy>
  <dcterms:created xsi:type="dcterms:W3CDTF">2020-12-21T04:41:00Z</dcterms:created>
  <dcterms:modified xsi:type="dcterms:W3CDTF">2021-01-26T03:55:32Z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</Properties>
</file>