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<sst xmlns="http://schemas.openxmlformats.org/spreadsheetml/2006/main" count="49" uniqueCount="45">
  <si>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附件：</t>
  </si>
  <si>
    <t>邵东市2024年城市社区经费分配表</t>
  </si>
  <si>
    <t>序号</t>
  </si>
  <si>
    <t>街道（乡镇）</t>
  </si>
  <si>
    <t>社区</t>
  </si>
  <si>
    <t>干部职数
（个）</t>
  </si>
  <si>
    <t>专职后备
干部（个）</t>
  </si>
  <si>
    <t>全年预算
（万元）</t>
  </si>
  <si>
    <t>两市塘街道
（小计：426万）</t>
  </si>
  <si>
    <t>文化社区</t>
  </si>
  <si>
    <t>城南社区</t>
  </si>
  <si>
    <t>港南社区</t>
  </si>
  <si>
    <t>胜利社区</t>
  </si>
  <si>
    <t xml:space="preserve">和平社区 </t>
  </si>
  <si>
    <t>高田社区</t>
  </si>
  <si>
    <t>三兴社区</t>
  </si>
  <si>
    <t>统筹调配</t>
  </si>
  <si>
    <t>补2023统筹调配</t>
  </si>
  <si>
    <t>宋家塘街道
（小计：804万）</t>
  </si>
  <si>
    <t>新辉社区</t>
  </si>
  <si>
    <t>荷花社区</t>
  </si>
  <si>
    <t>公园社区</t>
  </si>
  <si>
    <t>广场社区</t>
  </si>
  <si>
    <t>新铺台社区</t>
  </si>
  <si>
    <t>赛田社区</t>
  </si>
  <si>
    <t>宋家塘社区</t>
  </si>
  <si>
    <t>金兴社区</t>
  </si>
  <si>
    <t>软塘社区</t>
  </si>
  <si>
    <t>湖塘社区</t>
  </si>
  <si>
    <t>金泉社区</t>
  </si>
  <si>
    <t>陈家冲社区</t>
  </si>
  <si>
    <t>梨园社区</t>
  </si>
  <si>
    <t>大禾塘街道
（小计：552万）</t>
  </si>
  <si>
    <t>城东社区</t>
  </si>
  <si>
    <t>晨光社区</t>
  </si>
  <si>
    <t>大田社区</t>
  </si>
  <si>
    <t>荷田社区</t>
  </si>
  <si>
    <t>福田社区</t>
  </si>
  <si>
    <t>里安社区</t>
  </si>
  <si>
    <t>龙石社区</t>
  </si>
  <si>
    <t>红土岭社区</t>
  </si>
  <si>
    <t>黄陂桥社区</t>
  </si>
  <si>
    <t>牛马司镇（小计：64万）</t>
  </si>
  <si>
    <t>牛马司社区</t>
  </si>
  <si>
    <t>合计：金额大写壹仟捌佰肆拾陆万元整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</si>
</sst>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032;&#24314;&#25991;&#20214;&#22841;%20(3)\&#26449;&#32423;&#36164;&#26009;&#27719;&#32534;\2023&#24180;\2023&#24180;&#24230;&#19977;&#21150;&#19987;&#32844;&#21518;&#22791;&#24178;&#37096;\1.&#27719;&#24635;&#38468;&#20214;&#65306;&#37045;&#19996;&#24066;&#26449;&#32423;&#19987;&#32844;&#21518;&#22791;&#24178;&#37096;&#21517;&#39069;&#23433;&#25490;&#34920;&#65288;&#2345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 t="str">
            <v>社区</v>
          </cell>
          <cell r="D2" t="str">
            <v>名额</v>
          </cell>
        </row>
        <row r="3">
          <cell r="C3" t="str">
            <v>文化社区</v>
          </cell>
          <cell r="D3">
            <v>1</v>
          </cell>
        </row>
        <row r="4">
          <cell r="C4" t="str">
            <v>城南社区</v>
          </cell>
          <cell r="D4">
            <v>1</v>
          </cell>
        </row>
        <row r="5">
          <cell r="C5" t="str">
            <v>港南社区</v>
          </cell>
          <cell r="D5">
            <v>1</v>
          </cell>
        </row>
        <row r="6">
          <cell r="C6" t="str">
            <v>胜利社区</v>
          </cell>
          <cell r="D6">
            <v>2</v>
          </cell>
        </row>
        <row r="7">
          <cell r="C7" t="str">
            <v>和平社区 </v>
          </cell>
          <cell r="D7">
            <v>1</v>
          </cell>
        </row>
        <row r="8">
          <cell r="C8" t="str">
            <v>高田社区</v>
          </cell>
          <cell r="D8">
            <v>1</v>
          </cell>
        </row>
        <row r="9">
          <cell r="C9" t="str">
            <v>三兴社区</v>
          </cell>
          <cell r="D9">
            <v>1</v>
          </cell>
        </row>
        <row r="10">
          <cell r="C10" t="str">
            <v>统筹调配</v>
          </cell>
          <cell r="D10">
            <v>2</v>
          </cell>
        </row>
        <row r="11">
          <cell r="C11" t="str">
            <v>新辉社区</v>
          </cell>
          <cell r="D11">
            <v>3</v>
          </cell>
        </row>
        <row r="12">
          <cell r="C12" t="str">
            <v>荷花社区</v>
          </cell>
          <cell r="D12">
            <v>3</v>
          </cell>
        </row>
        <row r="13">
          <cell r="C13" t="str">
            <v>公园社区</v>
          </cell>
          <cell r="D13">
            <v>3</v>
          </cell>
        </row>
        <row r="14">
          <cell r="C14" t="str">
            <v>广场社区</v>
          </cell>
          <cell r="D14">
            <v>1</v>
          </cell>
        </row>
        <row r="15">
          <cell r="C15" t="str">
            <v>新铺台社区</v>
          </cell>
          <cell r="D15">
            <v>1</v>
          </cell>
        </row>
        <row r="16">
          <cell r="C16" t="str">
            <v>赛田社区</v>
          </cell>
          <cell r="D16">
            <v>1</v>
          </cell>
        </row>
        <row r="17">
          <cell r="C17" t="str">
            <v>宋家塘社区</v>
          </cell>
          <cell r="D17">
            <v>2</v>
          </cell>
        </row>
        <row r="18">
          <cell r="C18" t="str">
            <v>金兴社区</v>
          </cell>
          <cell r="D18">
            <v>1</v>
          </cell>
        </row>
        <row r="19">
          <cell r="C19" t="str">
            <v>软塘社区</v>
          </cell>
          <cell r="D19">
            <v>1</v>
          </cell>
        </row>
        <row r="20">
          <cell r="C20" t="str">
            <v>湖塘社区</v>
          </cell>
          <cell r="D20">
            <v>1</v>
          </cell>
        </row>
        <row r="21">
          <cell r="C21" t="str">
            <v>金泉社区</v>
          </cell>
          <cell r="D21">
            <v>1</v>
          </cell>
        </row>
        <row r="22">
          <cell r="C22" t="str">
            <v>陈家冲社区</v>
          </cell>
          <cell r="D22">
            <v>1</v>
          </cell>
        </row>
        <row r="23">
          <cell r="C23" t="str">
            <v>梨园社区</v>
          </cell>
          <cell r="D23">
            <v>1</v>
          </cell>
        </row>
        <row r="24">
          <cell r="C24" t="str">
            <v>统筹调配</v>
          </cell>
          <cell r="D24">
            <v>4</v>
          </cell>
        </row>
        <row r="25">
          <cell r="C25" t="str">
            <v>城东社区</v>
          </cell>
          <cell r="D25">
            <v>2</v>
          </cell>
        </row>
        <row r="26">
          <cell r="C26" t="str">
            <v>晨光社区</v>
          </cell>
          <cell r="D26">
            <v>1</v>
          </cell>
        </row>
        <row r="27">
          <cell r="C27" t="str">
            <v>大田社区</v>
          </cell>
          <cell r="D27">
            <v>2</v>
          </cell>
        </row>
        <row r="28">
          <cell r="C28" t="str">
            <v>荷田社区</v>
          </cell>
          <cell r="D28">
            <v>2</v>
          </cell>
        </row>
        <row r="29">
          <cell r="C29" t="str">
            <v>福田社区</v>
          </cell>
          <cell r="D29">
            <v>2</v>
          </cell>
        </row>
        <row r="30">
          <cell r="C30" t="str">
            <v>里安社区</v>
          </cell>
          <cell r="D30">
            <v>1</v>
          </cell>
        </row>
        <row r="31">
          <cell r="C31" t="str">
            <v>龙石社区</v>
          </cell>
          <cell r="D31">
            <v>1</v>
          </cell>
        </row>
        <row r="32">
          <cell r="C32" t="str">
            <v>红土岭社区</v>
          </cell>
          <cell r="D32">
            <v>1</v>
          </cell>
        </row>
        <row r="33">
          <cell r="C33" t="str">
            <v>黄陂桥社区</v>
          </cell>
          <cell r="D33">
            <v>1</v>
          </cell>
        </row>
        <row r="34">
          <cell r="C34" t="str">
            <v>统筹调配</v>
          </cell>
          <cell r="D34">
            <v>3</v>
          </cell>
        </row>
        <row r="35">
          <cell r="C35" t="str">
            <v>牛马司社区</v>
          </cell>
          <cell r="D35">
            <v>2</v>
          </cell>
        </row>
        <row r="36">
          <cell r="C36" t="str">
            <v>西洋江村</v>
          </cell>
          <cell r="D36">
            <v>1</v>
          </cell>
        </row>
        <row r="37">
          <cell r="C37" t="str">
            <v>三尚村</v>
          </cell>
          <cell r="D37">
            <v>1</v>
          </cell>
        </row>
        <row r="38">
          <cell r="C38" t="str">
            <v>上桥村</v>
          </cell>
          <cell r="D38">
            <v>1</v>
          </cell>
        </row>
        <row r="39">
          <cell r="C39" t="str">
            <v>城北新村</v>
          </cell>
          <cell r="D39">
            <v>1</v>
          </cell>
        </row>
        <row r="40">
          <cell r="C40" t="str">
            <v>乘梧村</v>
          </cell>
          <cell r="D40">
            <v>1</v>
          </cell>
        </row>
        <row r="41">
          <cell r="C41" t="str">
            <v>楠木岭村</v>
          </cell>
          <cell r="D41">
            <v>1</v>
          </cell>
        </row>
        <row r="42">
          <cell r="C42" t="str">
            <v>双泉铺村</v>
          </cell>
          <cell r="D42">
            <v>1</v>
          </cell>
        </row>
        <row r="43">
          <cell r="C43" t="str">
            <v>安源村</v>
          </cell>
          <cell r="D43">
            <v>1</v>
          </cell>
        </row>
        <row r="44">
          <cell r="C44" t="str">
            <v>三云村</v>
          </cell>
          <cell r="D44">
            <v>1</v>
          </cell>
        </row>
        <row r="45">
          <cell r="C45" t="str">
            <v>魏家桥社区</v>
          </cell>
          <cell r="D45">
            <v>1</v>
          </cell>
        </row>
        <row r="46">
          <cell r="C46" t="str">
            <v>桥口新村</v>
          </cell>
          <cell r="D46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J3" sqref="J3"/>
    </sheetView>
  </sheetViews>
  <sheetFormatPr defaultColWidth="10" defaultRowHeight="14.25" outlineLevelCol="6"/>
  <cols>
    <col min="1" max="1" width="5.875" style="1" customWidth="1"/>
    <col min="2" max="2" width="24.125" style="1" customWidth="1"/>
    <col min="3" max="3" width="21.625" style="1" customWidth="1"/>
    <col min="4" max="4" width="10" style="1" customWidth="1"/>
    <col min="5" max="5" width="10.875" style="1" customWidth="1"/>
    <col min="6" max="6" width="12.625" style="1" customWidth="1"/>
    <col min="7" max="16383" width="10" style="1"/>
  </cols>
  <sheetData>
    <row r="1" ht="17" customHeight="1" spans="1:1">
      <c r="A1" s="2" t="s">
        <v>0</v>
      </c>
    </row>
    <row r="2" s="1" customFormat="1" ht="27" customHeight="1" spans="1:6">
      <c r="A2" s="3" t="s">
        <v>1</v>
      </c>
      <c r="B2" s="3"/>
      <c r="C2" s="3"/>
      <c r="D2" s="3"/>
      <c r="E2" s="3"/>
      <c r="F2" s="3"/>
    </row>
    <row r="3" s="1" customFormat="1" ht="28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s="1" customFormat="1" ht="18" customHeight="1" spans="1:7">
      <c r="A4" s="4">
        <v>1</v>
      </c>
      <c r="B4" s="6" t="s">
        <v>8</v>
      </c>
      <c r="C4" s="4" t="s">
        <v>9</v>
      </c>
      <c r="D4" s="4">
        <v>7</v>
      </c>
      <c r="E4" s="4">
        <f>VLOOKUP(C4,[1]Sheet1!$C$1:$D$65536,2,0)</f>
        <v>1</v>
      </c>
      <c r="F4" s="7">
        <v>58</v>
      </c>
      <c r="G4" s="8"/>
    </row>
    <row r="5" s="1" customFormat="1" ht="18" customHeight="1" spans="1:7">
      <c r="A5" s="4">
        <v>2</v>
      </c>
      <c r="B5" s="9"/>
      <c r="C5" s="4" t="s">
        <v>10</v>
      </c>
      <c r="D5" s="4">
        <v>7</v>
      </c>
      <c r="E5" s="4">
        <f>VLOOKUP(C5,[1]Sheet1!$C$1:$D$65536,2,0)</f>
        <v>1</v>
      </c>
      <c r="F5" s="7">
        <v>58</v>
      </c>
      <c r="G5" s="8"/>
    </row>
    <row r="6" s="1" customFormat="1" ht="18" customHeight="1" spans="1:7">
      <c r="A6" s="4">
        <v>3</v>
      </c>
      <c r="B6" s="9"/>
      <c r="C6" s="4" t="s">
        <v>11</v>
      </c>
      <c r="D6" s="4">
        <v>7</v>
      </c>
      <c r="E6" s="4">
        <f>VLOOKUP(C6,[1]Sheet1!$C$1:$D$65536,2,0)</f>
        <v>1</v>
      </c>
      <c r="F6" s="7">
        <v>58</v>
      </c>
      <c r="G6" s="8"/>
    </row>
    <row r="7" s="1" customFormat="1" ht="18" customHeight="1" spans="1:7">
      <c r="A7" s="4">
        <v>4</v>
      </c>
      <c r="B7" s="9"/>
      <c r="C7" s="4" t="s">
        <v>12</v>
      </c>
      <c r="D7" s="4">
        <v>7</v>
      </c>
      <c r="E7" s="4">
        <f>VLOOKUP(C7,[1]Sheet1!$C$1:$D$65536,2,0)</f>
        <v>2</v>
      </c>
      <c r="F7" s="7">
        <v>64</v>
      </c>
      <c r="G7" s="8"/>
    </row>
    <row r="8" s="1" customFormat="1" ht="18" customHeight="1" spans="1:7">
      <c r="A8" s="4">
        <v>5</v>
      </c>
      <c r="B8" s="9"/>
      <c r="C8" s="4" t="s">
        <v>13</v>
      </c>
      <c r="D8" s="4">
        <v>7</v>
      </c>
      <c r="E8" s="4">
        <f>VLOOKUP(C8,[1]Sheet1!$C$1:$D$65536,2,0)</f>
        <v>1</v>
      </c>
      <c r="F8" s="7">
        <v>58</v>
      </c>
      <c r="G8" s="8"/>
    </row>
    <row r="9" s="1" customFormat="1" ht="18" customHeight="1" spans="1:7">
      <c r="A9" s="4">
        <v>6</v>
      </c>
      <c r="B9" s="9"/>
      <c r="C9" s="4" t="s">
        <v>14</v>
      </c>
      <c r="D9" s="4">
        <v>5</v>
      </c>
      <c r="E9" s="4">
        <f>VLOOKUP(C9,[1]Sheet1!$C$1:$D$65536,2,0)</f>
        <v>1</v>
      </c>
      <c r="F9" s="7">
        <v>48</v>
      </c>
      <c r="G9" s="8"/>
    </row>
    <row r="10" s="1" customFormat="1" ht="18" customHeight="1" spans="1:7">
      <c r="A10" s="4">
        <v>7</v>
      </c>
      <c r="B10" s="9"/>
      <c r="C10" s="4" t="s">
        <v>15</v>
      </c>
      <c r="D10" s="4">
        <v>7</v>
      </c>
      <c r="E10" s="4">
        <f>VLOOKUP(C10,[1]Sheet1!$C$1:$D$65536,2,0)</f>
        <v>1</v>
      </c>
      <c r="F10" s="7">
        <v>58</v>
      </c>
      <c r="G10" s="8"/>
    </row>
    <row r="11" s="1" customFormat="1" ht="18" customHeight="1" spans="1:7">
      <c r="A11" s="4"/>
      <c r="B11" s="9"/>
      <c r="C11" s="4" t="s">
        <v>16</v>
      </c>
      <c r="D11" s="4"/>
      <c r="E11" s="4">
        <f>VLOOKUP(C11,[1]Sheet1!$C$1:$D$65536,2,0)</f>
        <v>2</v>
      </c>
      <c r="F11" s="10">
        <v>12</v>
      </c>
      <c r="G11" s="8"/>
    </row>
    <row r="12" s="1" customFormat="1" ht="18" customHeight="1" spans="1:7">
      <c r="A12" s="4"/>
      <c r="B12" s="11"/>
      <c r="C12" s="4" t="s">
        <v>17</v>
      </c>
      <c r="D12" s="4"/>
      <c r="E12" s="4">
        <v>2</v>
      </c>
      <c r="F12" s="10">
        <v>12</v>
      </c>
      <c r="G12" s="8"/>
    </row>
    <row r="13" s="1" customFormat="1" ht="18" customHeight="1" spans="1:7">
      <c r="A13" s="4">
        <v>8</v>
      </c>
      <c r="B13" s="6" t="s">
        <v>18</v>
      </c>
      <c r="C13" s="4" t="s">
        <v>19</v>
      </c>
      <c r="D13" s="4">
        <v>7</v>
      </c>
      <c r="E13" s="4">
        <f>VLOOKUP(C13,[1]Sheet1!$C$1:$D$65536,2,0)</f>
        <v>3</v>
      </c>
      <c r="F13" s="7">
        <v>70</v>
      </c>
      <c r="G13" s="8"/>
    </row>
    <row r="14" s="1" customFormat="1" ht="18" customHeight="1" spans="1:7">
      <c r="A14" s="4">
        <v>9</v>
      </c>
      <c r="B14" s="9"/>
      <c r="C14" s="4" t="s">
        <v>20</v>
      </c>
      <c r="D14" s="4">
        <v>7</v>
      </c>
      <c r="E14" s="4">
        <f>VLOOKUP(C14,[1]Sheet1!$C$1:$D$65536,2,0)</f>
        <v>3</v>
      </c>
      <c r="F14" s="7">
        <v>70</v>
      </c>
      <c r="G14" s="8"/>
    </row>
    <row r="15" s="1" customFormat="1" ht="18" customHeight="1" spans="1:7">
      <c r="A15" s="4">
        <v>10</v>
      </c>
      <c r="B15" s="9"/>
      <c r="C15" s="4" t="s">
        <v>21</v>
      </c>
      <c r="D15" s="4">
        <v>7</v>
      </c>
      <c r="E15" s="4">
        <f>VLOOKUP(C15,[1]Sheet1!$C$1:$D$65536,2,0)</f>
        <v>3</v>
      </c>
      <c r="F15" s="7">
        <v>70</v>
      </c>
      <c r="G15" s="8"/>
    </row>
    <row r="16" s="1" customFormat="1" ht="18" customHeight="1" spans="1:7">
      <c r="A16" s="4">
        <v>11</v>
      </c>
      <c r="B16" s="9"/>
      <c r="C16" s="4" t="s">
        <v>22</v>
      </c>
      <c r="D16" s="4">
        <v>7</v>
      </c>
      <c r="E16" s="4">
        <f>VLOOKUP(C16,[1]Sheet1!$C$1:$D$65536,2,0)</f>
        <v>1</v>
      </c>
      <c r="F16" s="7">
        <v>58</v>
      </c>
      <c r="G16" s="8"/>
    </row>
    <row r="17" s="1" customFormat="1" ht="18" customHeight="1" spans="1:7">
      <c r="A17" s="4">
        <v>12</v>
      </c>
      <c r="B17" s="9"/>
      <c r="C17" s="4" t="s">
        <v>23</v>
      </c>
      <c r="D17" s="4">
        <v>7</v>
      </c>
      <c r="E17" s="4">
        <f>VLOOKUP(C17,[1]Sheet1!$C$1:$D$65536,2,0)</f>
        <v>1</v>
      </c>
      <c r="F17" s="7">
        <v>58</v>
      </c>
      <c r="G17" s="8"/>
    </row>
    <row r="18" s="1" customFormat="1" ht="18" customHeight="1" spans="1:7">
      <c r="A18" s="4">
        <v>13</v>
      </c>
      <c r="B18" s="9"/>
      <c r="C18" s="4" t="s">
        <v>24</v>
      </c>
      <c r="D18" s="4">
        <v>7</v>
      </c>
      <c r="E18" s="4">
        <f>VLOOKUP(C18,[1]Sheet1!$C$1:$D$65536,2,0)</f>
        <v>1</v>
      </c>
      <c r="F18" s="7">
        <v>58</v>
      </c>
      <c r="G18" s="8"/>
    </row>
    <row r="19" s="1" customFormat="1" ht="18" customHeight="1" spans="1:7">
      <c r="A19" s="4">
        <v>14</v>
      </c>
      <c r="B19" s="9"/>
      <c r="C19" s="4" t="s">
        <v>25</v>
      </c>
      <c r="D19" s="4">
        <v>7</v>
      </c>
      <c r="E19" s="4">
        <f>VLOOKUP(C19,[1]Sheet1!$C$1:$D$65536,2,0)</f>
        <v>2</v>
      </c>
      <c r="F19" s="7">
        <v>64</v>
      </c>
      <c r="G19" s="8"/>
    </row>
    <row r="20" s="1" customFormat="1" ht="18" customHeight="1" spans="1:7">
      <c r="A20" s="4">
        <v>15</v>
      </c>
      <c r="B20" s="9"/>
      <c r="C20" s="4" t="s">
        <v>26</v>
      </c>
      <c r="D20" s="4">
        <v>7</v>
      </c>
      <c r="E20" s="4">
        <f>VLOOKUP(C20,[1]Sheet1!$C$1:$D$65536,2,0)</f>
        <v>1</v>
      </c>
      <c r="F20" s="7">
        <v>58</v>
      </c>
      <c r="G20" s="8"/>
    </row>
    <row r="21" s="1" customFormat="1" ht="18" customHeight="1" spans="1:7">
      <c r="A21" s="4">
        <v>16</v>
      </c>
      <c r="B21" s="9"/>
      <c r="C21" s="4" t="s">
        <v>27</v>
      </c>
      <c r="D21" s="4">
        <v>5</v>
      </c>
      <c r="E21" s="4">
        <f>VLOOKUP(C21,[1]Sheet1!$C$1:$D$65536,2,0)</f>
        <v>1</v>
      </c>
      <c r="F21" s="7">
        <v>48</v>
      </c>
      <c r="G21" s="8"/>
    </row>
    <row r="22" s="1" customFormat="1" ht="18" customHeight="1" spans="1:7">
      <c r="A22" s="4">
        <v>17</v>
      </c>
      <c r="B22" s="9"/>
      <c r="C22" s="4" t="s">
        <v>28</v>
      </c>
      <c r="D22" s="4">
        <v>6</v>
      </c>
      <c r="E22" s="4">
        <f>VLOOKUP(C22,[1]Sheet1!$C$1:$D$65536,2,0)</f>
        <v>1</v>
      </c>
      <c r="F22" s="7">
        <v>58</v>
      </c>
      <c r="G22" s="8"/>
    </row>
    <row r="23" s="1" customFormat="1" ht="18" customHeight="1" spans="1:7">
      <c r="A23" s="4">
        <v>18</v>
      </c>
      <c r="B23" s="9"/>
      <c r="C23" s="4" t="s">
        <v>29</v>
      </c>
      <c r="D23" s="4">
        <v>5</v>
      </c>
      <c r="E23" s="4">
        <f>VLOOKUP(C23,[1]Sheet1!$C$1:$D$65536,2,0)</f>
        <v>1</v>
      </c>
      <c r="F23" s="7">
        <v>48</v>
      </c>
      <c r="G23" s="8"/>
    </row>
    <row r="24" s="1" customFormat="1" ht="18" customHeight="1" spans="1:7">
      <c r="A24" s="4">
        <v>19</v>
      </c>
      <c r="B24" s="9"/>
      <c r="C24" s="4" t="s">
        <v>30</v>
      </c>
      <c r="D24" s="4">
        <v>5</v>
      </c>
      <c r="E24" s="4">
        <f>VLOOKUP(C24,[1]Sheet1!$C$1:$D$65536,2,0)</f>
        <v>1</v>
      </c>
      <c r="F24" s="7">
        <v>48</v>
      </c>
      <c r="G24" s="8"/>
    </row>
    <row r="25" s="1" customFormat="1" ht="18" customHeight="1" spans="1:7">
      <c r="A25" s="4">
        <v>20</v>
      </c>
      <c r="B25" s="9"/>
      <c r="C25" s="4" t="s">
        <v>31</v>
      </c>
      <c r="D25" s="4">
        <v>5</v>
      </c>
      <c r="E25" s="4">
        <f>VLOOKUP(C25,[1]Sheet1!$C$1:$D$65536,2,0)</f>
        <v>1</v>
      </c>
      <c r="F25" s="7">
        <v>48</v>
      </c>
      <c r="G25" s="8"/>
    </row>
    <row r="26" s="1" customFormat="1" ht="18" customHeight="1" spans="1:7">
      <c r="A26" s="4"/>
      <c r="B26" s="9"/>
      <c r="C26" s="4" t="s">
        <v>16</v>
      </c>
      <c r="D26" s="4">
        <v>0</v>
      </c>
      <c r="E26" s="4">
        <v>4</v>
      </c>
      <c r="F26" s="10">
        <v>24</v>
      </c>
      <c r="G26" s="8"/>
    </row>
    <row r="27" s="1" customFormat="1" ht="18" customHeight="1" spans="1:7">
      <c r="A27" s="4"/>
      <c r="B27" s="11"/>
      <c r="C27" s="4" t="s">
        <v>17</v>
      </c>
      <c r="D27" s="4"/>
      <c r="E27" s="4"/>
      <c r="F27" s="10">
        <v>24</v>
      </c>
      <c r="G27" s="8"/>
    </row>
    <row r="28" s="1" customFormat="1" ht="18" customHeight="1" spans="1:7">
      <c r="A28" s="4">
        <v>21</v>
      </c>
      <c r="B28" s="6" t="s">
        <v>32</v>
      </c>
      <c r="C28" s="4" t="s">
        <v>33</v>
      </c>
      <c r="D28" s="4">
        <v>7</v>
      </c>
      <c r="E28" s="4">
        <f>VLOOKUP(C28,[1]Sheet1!$C$1:$D$65536,2,0)</f>
        <v>2</v>
      </c>
      <c r="F28" s="7">
        <v>64</v>
      </c>
      <c r="G28" s="8"/>
    </row>
    <row r="29" s="1" customFormat="1" ht="18" customHeight="1" spans="1:7">
      <c r="A29" s="4">
        <v>22</v>
      </c>
      <c r="B29" s="9"/>
      <c r="C29" s="4" t="s">
        <v>34</v>
      </c>
      <c r="D29" s="4">
        <v>5</v>
      </c>
      <c r="E29" s="4">
        <f>VLOOKUP(C29,[1]Sheet1!$C$1:$D$65536,2,0)</f>
        <v>1</v>
      </c>
      <c r="F29" s="7">
        <v>48</v>
      </c>
      <c r="G29" s="8"/>
    </row>
    <row r="30" s="1" customFormat="1" ht="18" customHeight="1" spans="1:7">
      <c r="A30" s="4">
        <v>23</v>
      </c>
      <c r="B30" s="9"/>
      <c r="C30" s="4" t="s">
        <v>35</v>
      </c>
      <c r="D30" s="4">
        <v>7</v>
      </c>
      <c r="E30" s="4">
        <f>VLOOKUP(C30,[1]Sheet1!$C$1:$D$65536,2,0)</f>
        <v>2</v>
      </c>
      <c r="F30" s="7">
        <v>64</v>
      </c>
      <c r="G30" s="8"/>
    </row>
    <row r="31" s="1" customFormat="1" ht="18" customHeight="1" spans="1:7">
      <c r="A31" s="4">
        <v>24</v>
      </c>
      <c r="B31" s="9"/>
      <c r="C31" s="4" t="s">
        <v>36</v>
      </c>
      <c r="D31" s="4">
        <v>7</v>
      </c>
      <c r="E31" s="4">
        <f>VLOOKUP(C31,[1]Sheet1!$C$1:$D$65536,2,0)</f>
        <v>2</v>
      </c>
      <c r="F31" s="7">
        <v>64</v>
      </c>
      <c r="G31" s="8"/>
    </row>
    <row r="32" s="1" customFormat="1" ht="18" customHeight="1" spans="1:7">
      <c r="A32" s="4">
        <v>25</v>
      </c>
      <c r="B32" s="9"/>
      <c r="C32" s="4" t="s">
        <v>37</v>
      </c>
      <c r="D32" s="4">
        <v>7</v>
      </c>
      <c r="E32" s="4">
        <f>VLOOKUP(C32,[1]Sheet1!$C$1:$D$65536,2,0)</f>
        <v>2</v>
      </c>
      <c r="F32" s="7">
        <v>64</v>
      </c>
      <c r="G32" s="8"/>
    </row>
    <row r="33" s="1" customFormat="1" ht="18" customHeight="1" spans="1:7">
      <c r="A33" s="4">
        <v>26</v>
      </c>
      <c r="B33" s="9"/>
      <c r="C33" s="4" t="s">
        <v>38</v>
      </c>
      <c r="D33" s="4">
        <v>6</v>
      </c>
      <c r="E33" s="4">
        <f>VLOOKUP(C33,[1]Sheet1!$C$1:$D$65536,2,0)</f>
        <v>1</v>
      </c>
      <c r="F33" s="7">
        <v>58</v>
      </c>
      <c r="G33" s="8"/>
    </row>
    <row r="34" s="1" customFormat="1" ht="18" customHeight="1" spans="1:7">
      <c r="A34" s="4">
        <v>27</v>
      </c>
      <c r="B34" s="9"/>
      <c r="C34" s="4" t="s">
        <v>39</v>
      </c>
      <c r="D34" s="4">
        <v>5</v>
      </c>
      <c r="E34" s="4">
        <f>VLOOKUP(C34,[1]Sheet1!$C$1:$D$65536,2,0)</f>
        <v>1</v>
      </c>
      <c r="F34" s="7">
        <v>48</v>
      </c>
      <c r="G34" s="8"/>
    </row>
    <row r="35" s="1" customFormat="1" ht="18" customHeight="1" spans="1:7">
      <c r="A35" s="4">
        <v>28</v>
      </c>
      <c r="B35" s="9"/>
      <c r="C35" s="4" t="s">
        <v>40</v>
      </c>
      <c r="D35" s="4">
        <v>7</v>
      </c>
      <c r="E35" s="4">
        <f>VLOOKUP(C35,[1]Sheet1!$C$1:$D$65536,2,0)</f>
        <v>1</v>
      </c>
      <c r="F35" s="7">
        <v>58</v>
      </c>
      <c r="G35" s="8"/>
    </row>
    <row r="36" s="1" customFormat="1" ht="18" customHeight="1" spans="1:7">
      <c r="A36" s="4">
        <v>29</v>
      </c>
      <c r="B36" s="9"/>
      <c r="C36" s="4" t="s">
        <v>41</v>
      </c>
      <c r="D36" s="4">
        <v>5</v>
      </c>
      <c r="E36" s="4">
        <f>VLOOKUP(C36,[1]Sheet1!$C$1:$D$65536,2,0)</f>
        <v>1</v>
      </c>
      <c r="F36" s="7">
        <v>48</v>
      </c>
      <c r="G36" s="8"/>
    </row>
    <row r="37" s="1" customFormat="1" ht="18" customHeight="1" spans="1:7">
      <c r="A37" s="4"/>
      <c r="B37" s="9"/>
      <c r="C37" s="4" t="s">
        <v>16</v>
      </c>
      <c r="D37" s="4"/>
      <c r="E37" s="4">
        <v>3</v>
      </c>
      <c r="F37" s="10">
        <v>18</v>
      </c>
      <c r="G37" s="8"/>
    </row>
    <row r="38" s="1" customFormat="1" ht="18" customHeight="1" spans="1:7">
      <c r="A38" s="4"/>
      <c r="B38" s="11"/>
      <c r="C38" s="4" t="s">
        <v>17</v>
      </c>
      <c r="D38" s="4"/>
      <c r="E38" s="4">
        <v>3</v>
      </c>
      <c r="F38" s="10">
        <v>18</v>
      </c>
      <c r="G38" s="8"/>
    </row>
    <row r="39" s="1" customFormat="1" ht="18" customHeight="1" spans="1:7">
      <c r="A39" s="4">
        <v>30</v>
      </c>
      <c r="B39" s="5" t="s">
        <v>42</v>
      </c>
      <c r="C39" s="4" t="s">
        <v>43</v>
      </c>
      <c r="D39" s="4">
        <v>7</v>
      </c>
      <c r="E39" s="4">
        <f>VLOOKUP(C39,[1]Sheet1!$C$1:$D$65536,2,0)</f>
        <v>2</v>
      </c>
      <c r="F39" s="7">
        <v>64</v>
      </c>
      <c r="G39" s="8"/>
    </row>
    <row r="40" s="1" customFormat="1" ht="18" customHeight="1" spans="1:7">
      <c r="A40" s="4" t="s">
        <v>44</v>
      </c>
      <c r="B40" s="4"/>
      <c r="C40" s="4"/>
      <c r="D40" s="4">
        <f>SUM(D4:D39)</f>
        <v>192</v>
      </c>
      <c r="E40" s="4">
        <f>SUM(E4:E39)</f>
        <v>57</v>
      </c>
      <c r="F40" s="4">
        <f>SUM(F4:F39)</f>
        <v>1846</v>
      </c>
      <c r="G40" s="8"/>
    </row>
  </sheetData>
  <autoFilter ref="A3:G40">
    <extLst/>
  </autoFilter>
  <mergeCells count="5">
    <mergeCell ref="A2:F2"/>
    <mergeCell ref="A40:C40"/>
    <mergeCell ref="B4:B12"/>
    <mergeCell ref="B13:B27"/>
    <mergeCell ref="B28:B38"/>
  </mergeCells>
  <printOptions horizontalCentered="1"/>
  <pageMargins left="0.747916666666667" right="0.747916666666667" top="0.786805555555556" bottom="0.590277777777778" header="0.314583333333333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2024-03-28T07:50:00Z</dcterms:created>
  <dcterms:modified xsi:type="dcterms:W3CDTF">2024-06-04T04:51:42Z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3BDEDE80DE644173893C1074193DB025_13</vt:lpwstr>
  </property>
  <property fmtid="{D5CDD505-2E9C-101B-9397-08002B2CF9AE}" pid="3" name="KSOProductBuildVer">
    <vt:lpwstr>2052-12.1.0.16929</vt:lpwstr>
  </property>
</Properties>
</file>